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72" windowWidth="17700" windowHeight="13764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<sst xmlns="http://schemas.openxmlformats.org/spreadsheetml/2006/main" count="909" uniqueCount="871">
  <si>
    <t>FFBMP</t>
  </si>
  <si>
    <t>BBW 000</t>
  </si>
  <si>
    <t>Comité Provincial de Bruxelles-Brabant Wallon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</si>
  <si>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</si>
  <si>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</si>
  <si>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</si>
  <si>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</si>
  <si>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</si>
  <si>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</si>
  <si>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</si>
  <si>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</si>
  <si>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</si>
  <si>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</si>
  <si>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</si>
  <si>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</si>
  <si>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</si>
  <si>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</si>
  <si>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</si>
  <si>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</si>
  <si>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</si>
  <si>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</si>
  <si>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</si>
  <si>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</si>
  <si>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</si>
  <si>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</si>
  <si>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</si>
  <si>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</si>
  <si>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</si>
  <si>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</si>
  <si>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</si>
  <si>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</si>
  <si>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</si>
  <si>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</si>
  <si>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</si>
  <si>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</si>
  <si>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</si>
  <si>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</si>
  <si>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</si>
  <si>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</si>
  <si>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</si>
  <si>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</si>
  <si>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</si>
  <si>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</si>
  <si>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</si>
  <si>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</si>
  <si>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</si>
  <si>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</si>
  <si>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</si>
  <si>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</si>
  <si>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</si>
  <si>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</si>
  <si>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</si>
  <si>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</si>
  <si>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</si>
  <si>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</si>
  <si>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</si>
  <si>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</si>
  <si>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</si>
  <si>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</si>
  <si>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</si>
  <si>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</si>
  <si>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</si>
  <si>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</si>
  <si>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</si>
  <si>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</si>
  <si>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</si>
  <si>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</si>
  <si>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</si>
  <si>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</si>
  <si>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</si>
  <si>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</si>
  <si>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</si>
  <si>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</si>
  <si>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</si>
  <si>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</si>
  <si>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</si>
  <si>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</si>
  <si>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</si>
  <si>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</si>
  <si>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</si>
  <si>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</si>
  <si>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</si>
  <si>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</si>
  <si>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</si>
  <si>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</si>
  <si>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</si>
  <si>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</si>
  <si>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</si>
  <si>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</si>
  <si>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</si>
  <si>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</si>
  <si>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</si>
  <si>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</si>
  <si>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</si>
  <si>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</si>
  <si>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</si>
  <si>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</si>
  <si>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</si>
  <si>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</si>
  <si>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</si>
  <si>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</si>
  <si>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</si>
  <si>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</si>
  <si>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</si>
  <si>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</si>
  <si>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</si>
  <si>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</si>
  <si>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</si>
  <si>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</si>
  <si>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</si>
  <si>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</si>
  <si>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</si>
  <si>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</si>
  <si>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</si>
  <si>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</si>
  <si>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</si>
  <si>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</si>
  <si>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</si>
  <si>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</si>
  <si>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</si>
  <si>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</si>
  <si>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</si>
  <si>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</si>
  <si>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</si>
  <si>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</si>
  <si>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</si>
  <si>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</si>
  <si>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</si>
  <si>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</si>
  <si>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</si>
  <si>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</si>
  <si>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</si>
  <si>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</si>
  <si>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</si>
  <si>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</si>
  <si>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</si>
  <si>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</si>
  <si>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</si>
  <si>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</si>
  <si>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</si>
  <si>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</si>
  <si>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</si>
  <si>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</si>
  <si>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</si>
  <si>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</si>
  <si>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</si>
  <si>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</si>
  <si>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</si>
  <si>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</si>
  <si>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</si>
  <si>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</si>
  <si>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</si>
  <si>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</si>
  <si>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</si>
  <si>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</si>
  <si>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</si>
  <si>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</si>
  <si>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</si>
  <si>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</si>
  <si>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</si>
  <si>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</si>
  <si>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</si>
  <si>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</si>
  <si>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</si>
  <si>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</si>
  <si>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</si>
  <si>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</si>
  <si>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</si>
  <si>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</si>
  <si>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</si>
  <si>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</si>
  <si>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</si>
  <si>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</si>
  <si>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</si>
  <si>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</si>
  <si>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</si>
  <si>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</si>
  <si>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</si>
  <si>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</si>
  <si>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</si>
  <si>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</si>
  <si>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</si>
  <si>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</si>
  <si>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</si>
  <si>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</si>
  <si>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</si>
  <si>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</si>
  <si>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</si>
  <si>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</si>
  <si>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</si>
  <si>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</si>
  <si>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</si>
  <si>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</si>
  <si>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</si>
  <si>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</si>
  <si>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</si>
  <si>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</si>
  <si>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</si>
  <si>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</si>
  <si>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</si>
  <si>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</si>
  <si>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</si>
  <si>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</si>
  <si>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</si>
  <si>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</si>
  <si>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</si>
  <si>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</si>
  <si>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</si>
  <si>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</si>
  <si>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</si>
  <si>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</si>
  <si>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</si>
  <si>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</si>
  <si>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</si>
  <si>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</si>
  <si>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</si>
  <si>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</si>
  <si>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</si>
  <si>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</si>
  <si>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</si>
  <si>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</si>
  <si>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</si>
  <si>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</si>
  <si>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</si>
  <si>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</si>
  <si>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</si>
  <si>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</si>
  <si>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</si>
  <si>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</si>
  <si>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</si>
  <si>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</si>
  <si>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</si>
  <si>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</si>
  <si>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</si>
  <si>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</si>
  <si>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</si>
  <si>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</si>
  <si>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</si>
  <si>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</si>
  <si>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</si>
  <si>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</si>
  <si>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</si>
  <si>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</si>
  <si>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</si>
  <si>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</si>
  <si>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</si>
  <si>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</si>
  <si>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</si>
  <si>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</si>
  <si>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</si>
  <si>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</si>
  <si>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</si>
  <si>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</si>
  <si>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</si>
  <si>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</si>
  <si>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</si>
  <si>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</si>
  <si>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</si>
  <si>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</si>
  <si>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</si>
  <si>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</si>
  <si>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</si>
  <si>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</si>
  <si>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</si>
  <si>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</si>
  <si>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</si>
  <si>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</si>
  <si>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</si>
  <si>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</si>
  <si>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</si>
  <si>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</si>
  <si>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</si>
  <si>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</si>
  <si>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</si>
  <si>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</si>
  <si>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</si>
  <si>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</si>
  <si>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</si>
  <si>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</si>
  <si>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</si>
  <si>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</si>
  <si>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</si>
  <si>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</si>
  <si>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</si>
  <si>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</si>
  <si>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</si>
  <si>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</si>
  <si>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</si>
  <si>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</si>
  <si>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</si>
  <si>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</si>
  <si>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</si>
  <si>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</si>
  <si>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</si>
  <si>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</si>
  <si>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</si>
  <si>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</si>
  <si>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</si>
  <si>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</si>
  <si>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</si>
  <si>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</si>
  <si>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</si>
  <si>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</si>
  <si>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</si>
  <si>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</si>
  <si>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</si>
  <si>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</si>
  <si>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</si>
  <si>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</si>
  <si>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</si>
  <si>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</si>
  <si>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</si>
  <si>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</si>
  <si>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</si>
  <si>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</si>
  <si>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</si>
  <si>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</si>
  <si>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</si>
  <si>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</si>
  <si>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</si>
  <si>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</si>
  <si>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</si>
  <si>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</si>
  <si>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</si>
  <si>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</si>
  <si>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</si>
  <si>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</si>
  <si>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</si>
  <si>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</si>
  <si>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</si>
  <si>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</si>
  <si>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</si>
  <si>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</si>
  <si>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</si>
  <si>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</si>
  <si>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</si>
  <si>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</si>
  <si>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</si>
  <si>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</si>
  <si>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</si>
  <si>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</si>
  <si>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</si>
  <si>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</si>
  <si>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</si>
  <si>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</si>
  <si>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</si>
  <si>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</si>
  <si>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</si>
  <si>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</si>
  <si>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</si>
  <si>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</si>
  <si>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</si>
  <si>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</si>
  <si>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</si>
  <si>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</si>
  <si>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</si>
  <si>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</si>
  <si>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</si>
  <si>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</si>
  <si>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</si>
  <si>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</si>
  <si>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</si>
  <si>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</si>
  <si>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</si>
  <si>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</si>
  <si>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</si>
  <si>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</si>
  <si>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</si>
  <si>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</si>
  <si>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</si>
  <si>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</si>
  <si>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</si>
  <si>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</si>
  <si>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</si>
  <si>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</si>
  <si>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</si>
  <si>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</si>
  <si>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</si>
  <si>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</si>
  <si>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</si>
  <si>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</si>
  <si>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</si>
  <si>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</si>
  <si>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</si>
  <si>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</si>
  <si>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</si>
  <si>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</si>
  <si>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</si>
  <si>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</si>
  <si>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</si>
  <si>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</si>
  <si>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</si>
  <si>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</si>
  <si>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</si>
  <si>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</si>
  <si>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</si>
  <si>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</si>
  <si>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</si>
  <si>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</si>
  <si>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</si>
  <si>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</si>
  <si>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</si>
  <si>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</si>
  <si>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</si>
  <si>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</si>
  <si>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</si>
  <si>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</si>
  <si>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</si>
  <si>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</si>
  <si>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</si>
  <si>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</si>
  <si>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</si>
  <si>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</si>
  <si>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</si>
  <si>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</si>
  <si>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</si>
  <si>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</si>
  <si>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</si>
  <si>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</si>
  <si>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</si>
  <si>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</si>
  <si>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</si>
  <si>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</si>
  <si>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</si>
  <si>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</si>
  <si>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</si>
  <si>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</si>
  <si>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</si>
  <si>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</si>
  <si>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</si>
  <si>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</si>
  <si>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</si>
  <si>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</si>
  <si>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</si>
  <si>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</si>
  <si>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</si>
  <si>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</si>
  <si>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</si>
  <si>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</si>
  <si>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</si>
  <si>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</si>
  <si>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</si>
  <si>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</si>
  <si>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</si>
  <si>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</si>
  <si>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</si>
  <si>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</si>
  <si>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</si>
  <si>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</si>
  <si>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</si>
  <si>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</si>
  <si>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</si>
  <si>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</si>
  <si>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</si>
  <si>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</si>
  <si>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</si>
  <si>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</si>
  <si>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</si>
  <si>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</si>
  <si>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</si>
  <si>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</si>
  <si>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</si>
  <si>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</si>
  <si>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</si>
  <si>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</si>
  <si>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</si>
  <si>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</si>
  <si>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</si>
  <si>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</si>
  <si>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</si>
  <si>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</si>
  <si>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</si>
  <si>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</si>
  <si>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</si>
  <si>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</si>
  <si>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</si>
  <si>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</si>
  <si>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</si>
  <si>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</si>
  <si>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</si>
  <si>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</si>
  <si>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</si>
  <si>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</si>
  <si>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</si>
  <si>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</si>
  <si>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</si>
  <si>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</si>
  <si>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</si>
  <si>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</si>
  <si>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</si>
  <si>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</si>
  <si>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</si>
  <si>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</si>
  <si>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</si>
  <si>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</si>
  <si>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</si>
  <si>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</si>
  <si>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</si>
  <si>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</si>
  <si>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</si>
  <si>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</si>
  <si>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</si>
  <si>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</si>
  <si>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</si>
  <si>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</si>
  <si>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</si>
  <si>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</si>
  <si>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</si>
  <si>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</si>
  <si>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</si>
  <si>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</si>
  <si>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</si>
  <si>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</si>
  <si>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</si>
  <si>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</si>
  <si>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</si>
  <si>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</si>
  <si>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</si>
  <si>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</si>
  <si>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</si>
  <si>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</si>
  <si>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</si>
  <si>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</si>
  <si>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</si>
  <si>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</si>
  <si>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</si>
  <si>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</si>
  <si>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</si>
  <si>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</si>
  <si>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</si>
  <si>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</si>
  <si>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</si>
  <si>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</si>
  <si>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</si>
  <si>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</si>
  <si>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</si>
  <si>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</si>
  <si>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</si>
  <si>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</si>
  <si>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</si>
  <si>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</si>
  <si>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</si>
  <si>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</si>
  <si>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</si>
  <si>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</si>
  <si>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</si>
  <si>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</si>
  <si>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</si>
  <si>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</si>
  <si>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</si>
  <si>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De Haverlostappers</t>
  </si>
  <si>
    <t>De 7mijl-stappers Moorsele</t>
  </si>
  <si>
    <t>Kreketrekkers Kortemark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</si>
  <si>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</si>
  <si>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</si>
  <si>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</si>
  <si>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</si>
  <si>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</si>
  <si>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</si>
  <si>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</si>
  <si>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</si>
  <si>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</si>
  <si>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</si>
  <si>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</si>
  <si>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</si>
  <si>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</si>
  <si>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</si>
  <si>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</si>
  <si>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</si>
  <si>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</si>
  <si>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</si>
  <si>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</si>
  <si>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</si>
  <si>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</si>
  <si>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</si>
  <si>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</si>
  <si>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</si>
  <si>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</si>
  <si>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</si>
  <si>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</si>
  <si>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</si>
  <si>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</si>
  <si>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</si>
  <si>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</si>
  <si>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</si>
  <si>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</si>
  <si>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</si>
  <si>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</si>
  <si>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</si>
  <si>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</si>
  <si>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</si>
  <si>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</si>
  <si>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</si>
  <si>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</si>
  <si>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</si>
  <si>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</si>
  <si>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</si>
  <si>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</si>
  <si>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</si>
  <si>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</si>
  <si>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</si>
  <si>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</si>
  <si>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</si>
  <si>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</si>
  <si>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</si>
  <si>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</si>
  <si>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</si>
  <si>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</si>
  <si>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</si>
  <si>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</si>
  <si>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</si>
  <si>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</si>
  <si>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</si>
  <si>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</si>
  <si>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</si>
  <si>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</si>
  <si>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</si>
  <si>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</si>
  <si>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</si>
  <si>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</si>
  <si>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</si>
  <si>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</si>
  <si>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</si>
  <si>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</si>
  <si>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</si>
  <si>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</si>
  <si>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</si>
  <si>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</si>
  <si>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</si>
  <si>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</si>
  <si>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</si>
  <si>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</si>
  <si>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</si>
  <si>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</si>
  <si>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</si>
  <si>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</si>
  <si>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</si>
  <si>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</si>
  <si>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</si>
  <si>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</si>
  <si>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</si>
  <si>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</si>
  <si>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</si>
  <si>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</si>
  <si>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</si>
  <si>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</si>
  <si>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</si>
  <si>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</si>
  <si>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</si>
  <si>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</si>
  <si>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</si>
  <si>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</si>
  <si>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</si>
  <si>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</si>
  <si>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</si>
  <si>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</si>
  <si>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</si>
  <si>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</si>
  <si>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</si>
  <si>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</si>
  <si>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</si>
  <si>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</si>
  <si>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</si>
  <si>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</si>
  <si>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</si>
  <si>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</si>
  <si>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</si>
  <si>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</si>
  <si>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</si>
  <si>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</si>
  <si>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</si>
  <si>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</si>
  <si>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</si>
  <si>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</si>
  <si>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</si>
  <si>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</si>
  <si>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</si>
  <si>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</si>
  <si>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</si>
  <si>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</si>
  <si>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</si>
  <si>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</si>
  <si>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</si>
  <si>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</si>
  <si>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</si>
  <si>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</si>
  <si>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</si>
  <si>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</si>
  <si>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</si>
  <si>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</si>
  <si>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</si>
  <si>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</si>
  <si>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</si>
  <si>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</si>
  <si>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</si>
  <si>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</si>
  <si>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</si>
  <si>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</si>
  <si>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</si>
  <si>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</si>
  <si>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</si>
  <si>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</si>
  <si>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</si>
  <si>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</si>
  <si>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</si>
  <si>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</si>
  <si>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</si>
  <si>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</si>
  <si>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</si>
  <si>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</si>
  <si>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</si>
  <si>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</si>
  <si>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</si>
  <si>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</si>
  <si>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</si>
  <si>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</si>
  <si>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</si>
  <si>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</si>
  <si>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</si>
  <si>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</si>
  <si>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</si>
  <si>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</si>
  <si>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</si>
  <si>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</si>
  <si>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</si>
  <si>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</si>
  <si>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</si>
  <si>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</si>
  <si>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</si>
  <si>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</si>
  <si>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</si>
  <si>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</si>
  <si>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</si>
  <si>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</si>
  <si>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</si>
  <si>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</si>
  <si>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</si>
  <si>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</si>
  <si>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</si>
  <si>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</si>
  <si>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</si>
  <si>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</si>
  <si>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</si>
  <si>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</si>
  <si>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</si>
  <si>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</si>
  <si>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</si>
  <si>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</si>
  <si>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</si>
  <si>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</si>
  <si>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</si>
  <si>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</si>
  <si>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</si>
  <si>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</si>
  <si>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</si>
  <si>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</si>
  <si>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</si>
  <si>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</si>
  <si>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</si>
  <si>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</si>
  <si>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</si>
  <si>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</si>
  <si>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</si>
  <si>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</si>
  <si>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</si>
  <si>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</si>
  <si>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</si>
  <si>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</si>
  <si>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</si>
  <si>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</si>
  <si>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</si>
  <si>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</si>
  <si>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</si>
  <si>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</si>
  <si>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</si>
  <si>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</si>
  <si>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</si>
  <si>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</si>
  <si>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</si>
  <si>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</si>
  <si>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</si>
  <si>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</si>
  <si>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</si>
  <si>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</si>
  <si>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</si>
  <si>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</si>
  <si>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</si>
  <si>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</si>
  <si>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</si>
  <si>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</si>
  <si>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</si>
  <si>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</si>
  <si>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</si>
  <si>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</si>
  <si>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</si>
  <si>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</si>
  <si>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</si>
  <si>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</si>
  <si>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</si>
  <si>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Siddartha</t>
  </si>
  <si>
    <t>HT 087</t>
  </si>
  <si>
    <t>Les Bottines de Gerpinnes</t>
  </si>
  <si>
    <t>HT 088</t>
  </si>
  <si>
    <t>Boutersem Wandelt</t>
  </si>
  <si>
    <t>Totaal 6000</t>
  </si>
  <si>
    <t>6000 clubs</t>
  </si>
  <si>
    <t>De Watertrappers</t>
  </si>
  <si>
    <t>No Limits</t>
  </si>
  <si>
    <t>Legends Trails</t>
  </si>
  <si>
    <t>De Molse 60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</si>
  <si>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</si>
  <si>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</si>
  <si>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</si>
  <si>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</si>
  <si>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</si>
  <si>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</si>
  <si>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</si>
  <si>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</si>
  <si>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</si>
  <si>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</si>
  <si>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</si>
  <si>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</si>
  <si>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</si>
  <si>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</si>
  <si>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</si>
  <si>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DWP - De Wandelende Pekkers</t>
  </si>
  <si>
    <t>De Kouterstappers KFCO</t>
  </si>
  <si>
    <t>Wandelclub Eernegem</t>
  </si>
  <si>
    <t>Natuurpunt Aarschot</t>
  </si>
  <si>
    <t>Sint-Joris Scouts Landen</t>
  </si>
  <si>
    <t>Team Kempen</t>
  </si>
  <si>
    <t>DSF - Kloenstappers</t>
  </si>
  <si>
    <t>De Ijzerstappers</t>
  </si>
  <si>
    <t>Welzijnszorg vzw</t>
  </si>
  <si>
    <t>CRIG-fonds</t>
  </si>
  <si>
    <t>DEELNEMERS - 2020 - PARTICIPANTS</t>
  </si>
  <si>
    <t>De Schoverik Diepenbeek</t>
  </si>
  <si>
    <t>De Kampse Wandelaars</t>
  </si>
  <si>
    <t xml:space="preserve">WSC Langdorp </t>
  </si>
  <si>
    <t xml:space="preserve">Wandel Mee Brueghel </t>
  </si>
  <si>
    <t xml:space="preserve">Paul Gerard Beringen </t>
  </si>
  <si>
    <t xml:space="preserve">Samen Uit Samen Thuis </t>
  </si>
  <si>
    <t>Horizon Opwijk</t>
  </si>
  <si>
    <t xml:space="preserve">De Margrietestappers </t>
  </si>
  <si>
    <t xml:space="preserve">Les Pédestrians </t>
  </si>
  <si>
    <t>Les Clap Sabots de Pousset</t>
  </si>
  <si>
    <t xml:space="preserve">De Noorderkempen Hoogstraten </t>
  </si>
  <si>
    <t xml:space="preserve">De Boskabouters </t>
  </si>
  <si>
    <t xml:space="preserve">De Lachende Klomp </t>
  </si>
  <si>
    <t xml:space="preserve">Reigerstappers Vinderhoute </t>
  </si>
  <si>
    <t xml:space="preserve">CSC Lierde  </t>
  </si>
  <si>
    <t xml:space="preserve">WSP Heverlee-Leuven </t>
  </si>
  <si>
    <t xml:space="preserve">WSK Marke </t>
  </si>
  <si>
    <t xml:space="preserve">Godelievestappers Ruddervoorde </t>
  </si>
  <si>
    <t xml:space="preserve">Spoetnikstappers </t>
  </si>
  <si>
    <t>Val de Verne de Péruwelz</t>
  </si>
  <si>
    <t>WEEK - 06 - SEMAINE</t>
  </si>
  <si>
    <t>De Beiaardstappers</t>
  </si>
  <si>
    <t>SNJB Vilt</t>
  </si>
  <si>
    <t>NOAD Bocholt</t>
  </si>
  <si>
    <t>Veldlopers Gulpen</t>
  </si>
  <si>
    <t>OLAT</t>
  </si>
  <si>
    <t>NL</t>
  </si>
  <si>
    <t>Nederland</t>
  </si>
  <si>
    <t>BG</t>
  </si>
  <si>
    <t>Waendel Walkers</t>
  </si>
  <si>
    <t>ISE Valley Vagabond</t>
  </si>
  <si>
    <t>D</t>
  </si>
  <si>
    <t>Grosheim</t>
  </si>
  <si>
    <t>Bockenau</t>
  </si>
  <si>
    <t>Wissmannsdorf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</si>
</sst>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  <xf numFmtId="172" fontId="6" fillId="6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3.710937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34" width="6.7109375" style="5" customWidth="1"/>
    <col min="35" max="16384" width="9.140625" style="5" customWidth="1"/>
  </cols>
  <sheetData>
    <row r="1" spans="1:12" ht="18" thickBot="1">
      <c r="A1" s="17"/>
      <c r="B1" s="194" t="s">
        <v>835</v>
      </c>
      <c r="C1" s="194"/>
      <c r="D1" s="18"/>
      <c r="F1" s="27">
        <f>COUNTIF(F2:AH2,"OK")</f>
        <v>27</v>
      </c>
      <c r="G1" s="28">
        <f>COUNTIF(F2:AH2,"NOK")</f>
        <v>0</v>
      </c>
      <c r="H1" s="29">
        <f>COUNTIF(F2:AH2,"NIET")</f>
        <v>2</v>
      </c>
      <c r="I1" s="18"/>
      <c r="J1" s="30">
        <f>F1/($F$1+$G$1+$H$1)</f>
        <v>0.9310344827586207</v>
      </c>
      <c r="K1" s="31">
        <f>G1/($F$1+$G$1+$H$1)</f>
        <v>0</v>
      </c>
      <c r="L1" s="32">
        <f>H1/($F$1+$G$1+$H$1)</f>
        <v>0.06896551724137931</v>
      </c>
    </row>
    <row r="2" spans="1:34" ht="15" thickBot="1">
      <c r="A2" s="17"/>
      <c r="B2" s="19" t="s">
        <v>856</v>
      </c>
      <c r="C2" s="20"/>
      <c r="D2" s="195">
        <v>43878</v>
      </c>
      <c r="E2" s="196"/>
      <c r="F2" s="33" t="str">
        <f>IF(F7=0,"NIET",IF(F7=F20,"OK","NOK"))</f>
        <v>OK</v>
      </c>
      <c r="G2" s="33" t="str">
        <f aca="true" t="shared" si="0" ref="G2:AH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 t="str">
        <f t="shared" si="0"/>
        <v>OK</v>
      </c>
      <c r="V2" s="33" t="str">
        <f t="shared" si="0"/>
        <v>OK</v>
      </c>
      <c r="W2" s="33" t="str">
        <f t="shared" si="0"/>
        <v>OK</v>
      </c>
      <c r="X2" s="33" t="str">
        <f t="shared" si="0"/>
        <v>OK</v>
      </c>
      <c r="Y2" s="33" t="str">
        <f t="shared" si="0"/>
        <v>OK</v>
      </c>
      <c r="Z2" s="33" t="str">
        <f t="shared" si="0"/>
        <v>OK</v>
      </c>
      <c r="AA2" s="33" t="str">
        <f t="shared" si="0"/>
        <v>OK</v>
      </c>
      <c r="AB2" s="33" t="str">
        <f t="shared" si="0"/>
        <v>OK</v>
      </c>
      <c r="AC2" s="33" t="str">
        <f t="shared" si="0"/>
        <v>OK</v>
      </c>
      <c r="AD2" s="33" t="str">
        <f t="shared" si="0"/>
        <v>OK</v>
      </c>
      <c r="AE2" s="33" t="str">
        <f t="shared" si="0"/>
        <v>OK</v>
      </c>
      <c r="AF2" s="33" t="str">
        <f t="shared" si="0"/>
        <v>NIET</v>
      </c>
      <c r="AG2" s="33" t="str">
        <f t="shared" si="0"/>
        <v>OK</v>
      </c>
      <c r="AH2" s="33" t="str">
        <f t="shared" si="0"/>
        <v>NIET</v>
      </c>
    </row>
    <row r="3" spans="1:34" ht="39.75" customHeight="1">
      <c r="A3" s="17"/>
      <c r="B3" s="21" t="s">
        <v>624</v>
      </c>
      <c r="C3" s="39" t="s">
        <v>623</v>
      </c>
      <c r="D3" s="137"/>
      <c r="F3" s="34">
        <v>2045</v>
      </c>
      <c r="G3" s="34">
        <v>5496</v>
      </c>
      <c r="H3" s="34">
        <v>2019</v>
      </c>
      <c r="I3" s="34">
        <v>4006</v>
      </c>
      <c r="J3" s="34">
        <v>4258</v>
      </c>
      <c r="K3" s="34">
        <v>2069</v>
      </c>
      <c r="L3" s="34">
        <v>2051</v>
      </c>
      <c r="M3" s="34">
        <v>2042</v>
      </c>
      <c r="N3" s="34">
        <v>4258</v>
      </c>
      <c r="O3" s="34">
        <v>4300</v>
      </c>
      <c r="P3" s="34">
        <v>5276</v>
      </c>
      <c r="Q3" s="34" t="s">
        <v>127</v>
      </c>
      <c r="R3" s="34" t="s">
        <v>184</v>
      </c>
      <c r="S3" s="34">
        <v>1038</v>
      </c>
      <c r="T3" s="34">
        <v>1054</v>
      </c>
      <c r="U3" s="34">
        <v>2042</v>
      </c>
      <c r="V3" s="34">
        <v>2049</v>
      </c>
      <c r="W3" s="34">
        <v>2106</v>
      </c>
      <c r="X3" s="34">
        <v>3025</v>
      </c>
      <c r="Y3" s="34">
        <v>3084</v>
      </c>
      <c r="Z3" s="34">
        <v>3294</v>
      </c>
      <c r="AA3" s="34">
        <v>4005</v>
      </c>
      <c r="AB3" s="34">
        <v>4360</v>
      </c>
      <c r="AC3" s="34">
        <v>5012</v>
      </c>
      <c r="AD3" s="34">
        <v>5059</v>
      </c>
      <c r="AE3" s="34">
        <v>5363</v>
      </c>
      <c r="AF3" s="34" t="s">
        <v>44</v>
      </c>
      <c r="AG3" s="34" t="s">
        <v>127</v>
      </c>
      <c r="AH3" s="34" t="s">
        <v>262</v>
      </c>
    </row>
    <row r="4" spans="1:34" ht="99.75" customHeight="1">
      <c r="A4" s="17"/>
      <c r="B4" s="22" t="s">
        <v>585</v>
      </c>
      <c r="C4" s="22" t="s">
        <v>611</v>
      </c>
      <c r="D4" s="138"/>
      <c r="F4" s="35" t="s">
        <v>836</v>
      </c>
      <c r="G4" s="35" t="s">
        <v>564</v>
      </c>
      <c r="H4" s="35" t="s">
        <v>837</v>
      </c>
      <c r="I4" s="35" t="s">
        <v>838</v>
      </c>
      <c r="J4" s="35" t="s">
        <v>498</v>
      </c>
      <c r="K4" s="35" t="s">
        <v>839</v>
      </c>
      <c r="L4" s="35" t="s">
        <v>840</v>
      </c>
      <c r="M4" s="35" t="s">
        <v>841</v>
      </c>
      <c r="N4" s="35" t="s">
        <v>498</v>
      </c>
      <c r="O4" s="35" t="s">
        <v>842</v>
      </c>
      <c r="P4" s="35" t="s">
        <v>843</v>
      </c>
      <c r="Q4" s="35" t="s">
        <v>844</v>
      </c>
      <c r="R4" s="35" t="s">
        <v>845</v>
      </c>
      <c r="S4" s="35" t="s">
        <v>846</v>
      </c>
      <c r="T4" s="35" t="s">
        <v>332</v>
      </c>
      <c r="U4" s="35" t="s">
        <v>841</v>
      </c>
      <c r="V4" s="35" t="s">
        <v>847</v>
      </c>
      <c r="W4" s="35" t="s">
        <v>404</v>
      </c>
      <c r="X4" s="35" t="s">
        <v>848</v>
      </c>
      <c r="Y4" s="35" t="s">
        <v>849</v>
      </c>
      <c r="Z4" s="35" t="s">
        <v>850</v>
      </c>
      <c r="AA4" s="35" t="s">
        <v>851</v>
      </c>
      <c r="AB4" s="35" t="s">
        <v>502</v>
      </c>
      <c r="AC4" s="35" t="s">
        <v>852</v>
      </c>
      <c r="AD4" s="35" t="s">
        <v>853</v>
      </c>
      <c r="AE4" s="35" t="s">
        <v>854</v>
      </c>
      <c r="AF4" s="35" t="s">
        <v>855</v>
      </c>
      <c r="AG4" s="35" t="s">
        <v>844</v>
      </c>
      <c r="AH4" s="35" t="s">
        <v>263</v>
      </c>
    </row>
    <row r="5" spans="1:34" ht="24.75" customHeight="1" thickBot="1">
      <c r="A5" s="17"/>
      <c r="B5" s="22" t="s">
        <v>586</v>
      </c>
      <c r="C5" s="22" t="s">
        <v>612</v>
      </c>
      <c r="D5" s="139"/>
      <c r="F5" s="36">
        <v>43864</v>
      </c>
      <c r="G5" s="36">
        <v>43864</v>
      </c>
      <c r="H5" s="36">
        <v>43865</v>
      </c>
      <c r="I5" s="36">
        <v>43865</v>
      </c>
      <c r="J5" s="36">
        <v>43865</v>
      </c>
      <c r="K5" s="36">
        <v>43866</v>
      </c>
      <c r="L5" s="36">
        <v>43867</v>
      </c>
      <c r="M5" s="36">
        <v>43869</v>
      </c>
      <c r="N5" s="36">
        <v>43869</v>
      </c>
      <c r="O5" s="36">
        <v>43869</v>
      </c>
      <c r="P5" s="36">
        <v>43869</v>
      </c>
      <c r="Q5" s="36">
        <v>43869</v>
      </c>
      <c r="R5" s="36">
        <v>43869</v>
      </c>
      <c r="S5" s="36">
        <v>43870</v>
      </c>
      <c r="T5" s="36">
        <v>43870</v>
      </c>
      <c r="U5" s="36">
        <v>43870</v>
      </c>
      <c r="V5" s="36">
        <v>43870</v>
      </c>
      <c r="W5" s="36">
        <v>43870</v>
      </c>
      <c r="X5" s="36">
        <v>43870</v>
      </c>
      <c r="Y5" s="36">
        <v>43870</v>
      </c>
      <c r="Z5" s="36">
        <v>43870</v>
      </c>
      <c r="AA5" s="36">
        <v>43870</v>
      </c>
      <c r="AB5" s="36">
        <v>43870</v>
      </c>
      <c r="AC5" s="36">
        <v>43870</v>
      </c>
      <c r="AD5" s="36">
        <v>43870</v>
      </c>
      <c r="AE5" s="36">
        <v>43870</v>
      </c>
      <c r="AF5" s="36">
        <v>43870</v>
      </c>
      <c r="AG5" s="36">
        <v>43870</v>
      </c>
      <c r="AH5" s="36">
        <v>43870</v>
      </c>
    </row>
    <row r="6" spans="1:34" ht="24.75" customHeight="1" thickBot="1">
      <c r="A6" s="17"/>
      <c r="B6" s="40" t="s">
        <v>613</v>
      </c>
      <c r="C6" s="23" t="s">
        <v>614</v>
      </c>
      <c r="D6" s="24">
        <f>SUM(F6:AH6)</f>
        <v>21474</v>
      </c>
      <c r="F6" s="48">
        <v>981</v>
      </c>
      <c r="G6" s="37">
        <v>1314</v>
      </c>
      <c r="H6" s="37">
        <v>456</v>
      </c>
      <c r="I6" s="37">
        <v>855</v>
      </c>
      <c r="J6" s="37">
        <v>66</v>
      </c>
      <c r="K6" s="37">
        <v>749</v>
      </c>
      <c r="L6" s="37">
        <v>1365</v>
      </c>
      <c r="M6" s="37">
        <v>2007</v>
      </c>
      <c r="N6" s="37">
        <v>41</v>
      </c>
      <c r="O6" s="37">
        <v>2090</v>
      </c>
      <c r="P6" s="37">
        <v>3224</v>
      </c>
      <c r="Q6" s="37">
        <v>1543</v>
      </c>
      <c r="R6" s="37"/>
      <c r="S6" s="37">
        <v>367</v>
      </c>
      <c r="T6" s="37">
        <v>209</v>
      </c>
      <c r="U6" s="37">
        <v>382</v>
      </c>
      <c r="V6" s="37">
        <v>565</v>
      </c>
      <c r="W6" s="37">
        <v>374</v>
      </c>
      <c r="X6" s="37">
        <v>568</v>
      </c>
      <c r="Y6" s="37">
        <v>685</v>
      </c>
      <c r="Z6" s="37">
        <v>355</v>
      </c>
      <c r="AA6" s="37">
        <v>591</v>
      </c>
      <c r="AB6" s="37">
        <v>563</v>
      </c>
      <c r="AC6" s="37">
        <v>610</v>
      </c>
      <c r="AD6" s="37">
        <v>495</v>
      </c>
      <c r="AE6" s="37">
        <v>214</v>
      </c>
      <c r="AF6" s="37"/>
      <c r="AG6" s="37">
        <v>805</v>
      </c>
      <c r="AH6" s="37"/>
    </row>
    <row r="7" spans="1:34" ht="24.75" customHeight="1" thickBot="1">
      <c r="A7" s="17"/>
      <c r="B7" s="186" t="s">
        <v>816</v>
      </c>
      <c r="C7" s="23" t="s">
        <v>817</v>
      </c>
      <c r="D7" s="24">
        <f>SUM(F7:AH7)</f>
        <v>22892</v>
      </c>
      <c r="F7" s="187">
        <v>1015</v>
      </c>
      <c r="G7" s="24">
        <v>1330</v>
      </c>
      <c r="H7" s="24">
        <v>479</v>
      </c>
      <c r="I7" s="24">
        <v>894</v>
      </c>
      <c r="J7" s="24">
        <v>66</v>
      </c>
      <c r="K7" s="24">
        <v>769</v>
      </c>
      <c r="L7" s="24">
        <v>1389</v>
      </c>
      <c r="M7" s="24">
        <v>2007</v>
      </c>
      <c r="N7" s="24">
        <v>41</v>
      </c>
      <c r="O7" s="24">
        <v>2123</v>
      </c>
      <c r="P7" s="24">
        <v>3295</v>
      </c>
      <c r="Q7" s="24">
        <v>1</v>
      </c>
      <c r="R7" s="24">
        <v>671</v>
      </c>
      <c r="S7" s="24">
        <v>411</v>
      </c>
      <c r="T7" s="24">
        <v>229</v>
      </c>
      <c r="U7" s="24">
        <v>382</v>
      </c>
      <c r="V7" s="24">
        <v>594</v>
      </c>
      <c r="W7" s="24">
        <v>374</v>
      </c>
      <c r="X7" s="24">
        <v>617</v>
      </c>
      <c r="Y7" s="24">
        <v>732</v>
      </c>
      <c r="Z7" s="24">
        <v>370</v>
      </c>
      <c r="AA7" s="24">
        <v>700</v>
      </c>
      <c r="AB7" s="24">
        <v>623</v>
      </c>
      <c r="AC7" s="24">
        <v>658</v>
      </c>
      <c r="AD7" s="24">
        <v>548</v>
      </c>
      <c r="AE7" s="24">
        <v>227</v>
      </c>
      <c r="AF7" s="24"/>
      <c r="AG7" s="24">
        <v>2347</v>
      </c>
      <c r="AH7" s="24"/>
    </row>
    <row r="8" spans="17:33" ht="14.25" thickBot="1">
      <c r="Q8" s="197">
        <v>43870</v>
      </c>
      <c r="AG8" s="197">
        <v>43869</v>
      </c>
    </row>
    <row r="9" spans="2:6" ht="14.25" thickBot="1">
      <c r="B9" s="6"/>
      <c r="C9" s="7" t="s">
        <v>579</v>
      </c>
      <c r="D9" s="141"/>
      <c r="F9" s="38"/>
    </row>
    <row r="10" spans="2:34" ht="13.5">
      <c r="B10" s="8"/>
      <c r="C10" s="9" t="s">
        <v>580</v>
      </c>
      <c r="D10" s="132">
        <f aca="true" t="shared" si="1" ref="D10:D20">SUM(F10:AH10)</f>
        <v>16596</v>
      </c>
      <c r="F10" s="10">
        <f>F443</f>
        <v>863</v>
      </c>
      <c r="G10" s="10">
        <f aca="true" t="shared" si="2" ref="G10:AH10">G443</f>
        <v>1197</v>
      </c>
      <c r="H10" s="10">
        <f t="shared" si="2"/>
        <v>425</v>
      </c>
      <c r="I10" s="10">
        <f t="shared" si="2"/>
        <v>736</v>
      </c>
      <c r="J10" s="10">
        <f t="shared" si="2"/>
        <v>56</v>
      </c>
      <c r="K10" s="10">
        <f t="shared" si="2"/>
        <v>639</v>
      </c>
      <c r="L10" s="10">
        <f t="shared" si="2"/>
        <v>1210</v>
      </c>
      <c r="M10" s="10">
        <f t="shared" si="2"/>
        <v>1720</v>
      </c>
      <c r="N10" s="10">
        <f t="shared" si="2"/>
        <v>33</v>
      </c>
      <c r="O10" s="10">
        <f t="shared" si="2"/>
        <v>1821</v>
      </c>
      <c r="P10" s="10">
        <f t="shared" si="2"/>
        <v>2847</v>
      </c>
      <c r="Q10" s="10">
        <f t="shared" si="2"/>
        <v>0</v>
      </c>
      <c r="R10" s="10">
        <f t="shared" si="2"/>
        <v>64</v>
      </c>
      <c r="S10" s="10">
        <f t="shared" si="2"/>
        <v>268</v>
      </c>
      <c r="T10" s="10">
        <f t="shared" si="2"/>
        <v>162</v>
      </c>
      <c r="U10" s="10">
        <f t="shared" si="2"/>
        <v>323</v>
      </c>
      <c r="V10" s="10">
        <f t="shared" si="2"/>
        <v>470</v>
      </c>
      <c r="W10" s="10">
        <f t="shared" si="2"/>
        <v>237</v>
      </c>
      <c r="X10" s="10">
        <f t="shared" si="2"/>
        <v>481</v>
      </c>
      <c r="Y10" s="10">
        <f t="shared" si="2"/>
        <v>641</v>
      </c>
      <c r="Z10" s="10">
        <f t="shared" si="2"/>
        <v>269</v>
      </c>
      <c r="AA10" s="10">
        <f t="shared" si="2"/>
        <v>487</v>
      </c>
      <c r="AB10" s="10">
        <f t="shared" si="2"/>
        <v>351</v>
      </c>
      <c r="AC10" s="10">
        <f t="shared" si="2"/>
        <v>528</v>
      </c>
      <c r="AD10" s="10">
        <f t="shared" si="2"/>
        <v>428</v>
      </c>
      <c r="AE10" s="10">
        <f t="shared" si="2"/>
        <v>175</v>
      </c>
      <c r="AF10" s="10">
        <f t="shared" si="2"/>
        <v>0</v>
      </c>
      <c r="AG10" s="10">
        <f t="shared" si="2"/>
        <v>165</v>
      </c>
      <c r="AH10" s="10">
        <f t="shared" si="2"/>
        <v>0</v>
      </c>
    </row>
    <row r="11" spans="2:34" ht="13.5">
      <c r="B11" s="8"/>
      <c r="C11" s="11" t="s">
        <v>0</v>
      </c>
      <c r="D11" s="133">
        <f t="shared" si="1"/>
        <v>2401</v>
      </c>
      <c r="F11" s="12">
        <f>F669</f>
        <v>61</v>
      </c>
      <c r="G11" s="12">
        <f aca="true" t="shared" si="3" ref="G11:AH11">G669</f>
        <v>7</v>
      </c>
      <c r="H11" s="12">
        <f t="shared" si="3"/>
        <v>4</v>
      </c>
      <c r="I11" s="12">
        <f t="shared" si="3"/>
        <v>21</v>
      </c>
      <c r="J11" s="12">
        <f t="shared" si="3"/>
        <v>4</v>
      </c>
      <c r="K11" s="12">
        <f t="shared" si="3"/>
        <v>4</v>
      </c>
      <c r="L11" s="12">
        <f t="shared" si="3"/>
        <v>19</v>
      </c>
      <c r="M11" s="12">
        <f t="shared" si="3"/>
        <v>19</v>
      </c>
      <c r="N11" s="12">
        <f t="shared" si="3"/>
        <v>2</v>
      </c>
      <c r="O11" s="12">
        <f t="shared" si="3"/>
        <v>64</v>
      </c>
      <c r="P11" s="12">
        <f t="shared" si="3"/>
        <v>32</v>
      </c>
      <c r="Q11" s="12">
        <f t="shared" si="3"/>
        <v>0</v>
      </c>
      <c r="R11" s="12">
        <f t="shared" si="3"/>
        <v>573</v>
      </c>
      <c r="S11" s="12">
        <f t="shared" si="3"/>
        <v>0</v>
      </c>
      <c r="T11" s="12">
        <f t="shared" si="3"/>
        <v>0</v>
      </c>
      <c r="U11" s="12">
        <f t="shared" si="3"/>
        <v>1</v>
      </c>
      <c r="V11" s="12">
        <f t="shared" si="3"/>
        <v>3</v>
      </c>
      <c r="W11" s="12">
        <f t="shared" si="3"/>
        <v>62</v>
      </c>
      <c r="X11" s="12">
        <f t="shared" si="3"/>
        <v>1</v>
      </c>
      <c r="Y11" s="12">
        <f t="shared" si="3"/>
        <v>0</v>
      </c>
      <c r="Z11" s="12">
        <f t="shared" si="3"/>
        <v>5</v>
      </c>
      <c r="AA11" s="12">
        <f t="shared" si="3"/>
        <v>21</v>
      </c>
      <c r="AB11" s="12">
        <f t="shared" si="3"/>
        <v>25</v>
      </c>
      <c r="AC11" s="12">
        <f t="shared" si="3"/>
        <v>12</v>
      </c>
      <c r="AD11" s="12">
        <f t="shared" si="3"/>
        <v>0</v>
      </c>
      <c r="AE11" s="12">
        <f t="shared" si="3"/>
        <v>4</v>
      </c>
      <c r="AF11" s="12">
        <f t="shared" si="3"/>
        <v>0</v>
      </c>
      <c r="AG11" s="12">
        <f t="shared" si="3"/>
        <v>1457</v>
      </c>
      <c r="AH11" s="12">
        <f t="shared" si="3"/>
        <v>0</v>
      </c>
    </row>
    <row r="12" spans="2:34" ht="13.5">
      <c r="B12" s="8"/>
      <c r="C12" s="11" t="s">
        <v>284</v>
      </c>
      <c r="D12" s="133">
        <f t="shared" si="1"/>
        <v>76</v>
      </c>
      <c r="F12" s="12">
        <f>F686</f>
        <v>0</v>
      </c>
      <c r="G12" s="12">
        <f aca="true" t="shared" si="4" ref="G12:AH12">G686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1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75</v>
      </c>
      <c r="AH12" s="12">
        <f t="shared" si="4"/>
        <v>0</v>
      </c>
    </row>
    <row r="13" spans="2:34" ht="13.5">
      <c r="B13" s="8"/>
      <c r="C13" s="11" t="s">
        <v>818</v>
      </c>
      <c r="D13" s="133">
        <f t="shared" si="1"/>
        <v>118</v>
      </c>
      <c r="F13" s="188">
        <v>10</v>
      </c>
      <c r="G13" s="188">
        <v>0</v>
      </c>
      <c r="H13" s="188">
        <v>0</v>
      </c>
      <c r="I13" s="188">
        <v>4</v>
      </c>
      <c r="J13" s="188">
        <v>0</v>
      </c>
      <c r="K13" s="188">
        <v>14</v>
      </c>
      <c r="L13" s="188">
        <v>1</v>
      </c>
      <c r="M13" s="188">
        <v>19</v>
      </c>
      <c r="N13" s="188">
        <v>3</v>
      </c>
      <c r="O13" s="188">
        <v>0</v>
      </c>
      <c r="P13" s="188">
        <v>5</v>
      </c>
      <c r="Q13" s="188"/>
      <c r="R13" s="188"/>
      <c r="S13" s="188">
        <v>17</v>
      </c>
      <c r="T13" s="188">
        <v>0</v>
      </c>
      <c r="U13" s="188">
        <v>7</v>
      </c>
      <c r="V13" s="188">
        <v>31</v>
      </c>
      <c r="W13" s="188">
        <v>6</v>
      </c>
      <c r="X13" s="188">
        <v>1</v>
      </c>
      <c r="Y13" s="188">
        <v>0</v>
      </c>
      <c r="Z13" s="188">
        <v>0</v>
      </c>
      <c r="AA13" s="188">
        <v>0</v>
      </c>
      <c r="AB13" s="188">
        <v>0</v>
      </c>
      <c r="AC13" s="188">
        <v>0</v>
      </c>
      <c r="AD13" s="188">
        <v>0</v>
      </c>
      <c r="AE13" s="188">
        <v>0</v>
      </c>
      <c r="AF13" s="188"/>
      <c r="AG13" s="188"/>
      <c r="AH13" s="188"/>
    </row>
    <row r="14" spans="2:34" ht="13.5">
      <c r="B14" s="8"/>
      <c r="C14" s="11" t="s">
        <v>610</v>
      </c>
      <c r="D14" s="133">
        <f t="shared" si="1"/>
        <v>0</v>
      </c>
      <c r="F14" s="12">
        <f>F747</f>
        <v>0</v>
      </c>
      <c r="G14" s="12">
        <f aca="true" t="shared" si="5" ref="G14:AH14">G747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>
        <f t="shared" si="5"/>
        <v>0</v>
      </c>
      <c r="W14" s="12">
        <f t="shared" si="5"/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  <c r="AG14" s="12">
        <f t="shared" si="5"/>
        <v>0</v>
      </c>
      <c r="AH14" s="12">
        <f t="shared" si="5"/>
        <v>0</v>
      </c>
    </row>
    <row r="15" spans="2:34" ht="13.5">
      <c r="B15" s="8"/>
      <c r="C15" s="11" t="s">
        <v>608</v>
      </c>
      <c r="D15" s="133">
        <f t="shared" si="1"/>
        <v>102</v>
      </c>
      <c r="F15" s="12">
        <f>F859</f>
        <v>0</v>
      </c>
      <c r="G15" s="12">
        <f aca="true" t="shared" si="6" ref="G15:AH15">G859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0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  <c r="AG15" s="12">
        <f t="shared" si="6"/>
        <v>102</v>
      </c>
      <c r="AH15" s="12">
        <f t="shared" si="6"/>
        <v>0</v>
      </c>
    </row>
    <row r="16" spans="2:34" ht="13.5">
      <c r="B16" s="8"/>
      <c r="C16" s="11" t="s">
        <v>626</v>
      </c>
      <c r="D16" s="133">
        <f t="shared" si="1"/>
        <v>7</v>
      </c>
      <c r="F16" s="12">
        <f>F808</f>
        <v>0</v>
      </c>
      <c r="G16" s="12">
        <f aca="true" t="shared" si="7" ref="G16:AH16">G808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2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5</v>
      </c>
      <c r="AH16" s="12">
        <f t="shared" si="7"/>
        <v>0</v>
      </c>
    </row>
    <row r="17" spans="2:34" ht="13.5">
      <c r="B17" s="8"/>
      <c r="C17" s="11" t="s">
        <v>618</v>
      </c>
      <c r="D17" s="133">
        <f t="shared" si="1"/>
        <v>2596</v>
      </c>
      <c r="F17" s="188">
        <v>47</v>
      </c>
      <c r="G17" s="188">
        <v>110</v>
      </c>
      <c r="H17" s="188">
        <v>27</v>
      </c>
      <c r="I17" s="188">
        <v>94</v>
      </c>
      <c r="J17" s="188">
        <v>6</v>
      </c>
      <c r="K17" s="188">
        <v>92</v>
      </c>
      <c r="L17" s="188">
        <v>135</v>
      </c>
      <c r="M17" s="188">
        <v>249</v>
      </c>
      <c r="N17" s="188">
        <v>3</v>
      </c>
      <c r="O17" s="188">
        <v>205</v>
      </c>
      <c r="P17" s="188">
        <v>340</v>
      </c>
      <c r="Q17" s="188">
        <v>1</v>
      </c>
      <c r="R17" s="188">
        <v>31</v>
      </c>
      <c r="S17" s="188">
        <v>82</v>
      </c>
      <c r="T17" s="188">
        <v>47</v>
      </c>
      <c r="U17" s="188">
        <v>51</v>
      </c>
      <c r="V17" s="188">
        <v>61</v>
      </c>
      <c r="W17" s="188">
        <v>69</v>
      </c>
      <c r="X17" s="188">
        <v>85</v>
      </c>
      <c r="Y17" s="188">
        <v>44</v>
      </c>
      <c r="Z17" s="188">
        <v>81</v>
      </c>
      <c r="AA17" s="188">
        <v>83</v>
      </c>
      <c r="AB17" s="188">
        <v>187</v>
      </c>
      <c r="AC17" s="188">
        <v>70</v>
      </c>
      <c r="AD17" s="188">
        <v>67</v>
      </c>
      <c r="AE17" s="188">
        <v>35</v>
      </c>
      <c r="AF17" s="188"/>
      <c r="AG17" s="188">
        <v>294</v>
      </c>
      <c r="AH17" s="188"/>
    </row>
    <row r="18" spans="2:34" ht="13.5">
      <c r="B18" s="8"/>
      <c r="C18" s="13" t="s">
        <v>620</v>
      </c>
      <c r="D18" s="134">
        <f t="shared" si="1"/>
        <v>249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>
        <v>249</v>
      </c>
      <c r="AH18" s="188"/>
    </row>
    <row r="19" spans="2:34" ht="14.25" thickBot="1">
      <c r="B19" s="189"/>
      <c r="C19" s="190" t="s">
        <v>819</v>
      </c>
      <c r="D19" s="191">
        <f t="shared" si="1"/>
        <v>747</v>
      </c>
      <c r="F19" s="188">
        <v>34</v>
      </c>
      <c r="G19" s="188">
        <v>16</v>
      </c>
      <c r="H19" s="188">
        <v>23</v>
      </c>
      <c r="I19" s="188">
        <v>39</v>
      </c>
      <c r="J19" s="188">
        <v>0</v>
      </c>
      <c r="K19" s="188">
        <v>20</v>
      </c>
      <c r="L19" s="188">
        <v>24</v>
      </c>
      <c r="M19" s="188">
        <v>0</v>
      </c>
      <c r="N19" s="188">
        <v>0</v>
      </c>
      <c r="O19" s="188">
        <v>33</v>
      </c>
      <c r="P19" s="188">
        <v>71</v>
      </c>
      <c r="Q19" s="188"/>
      <c r="R19" s="188"/>
      <c r="S19" s="188">
        <v>44</v>
      </c>
      <c r="T19" s="188">
        <v>20</v>
      </c>
      <c r="U19" s="188">
        <v>0</v>
      </c>
      <c r="V19" s="188">
        <v>29</v>
      </c>
      <c r="W19" s="188">
        <v>0</v>
      </c>
      <c r="X19" s="188">
        <v>49</v>
      </c>
      <c r="Y19" s="188">
        <v>47</v>
      </c>
      <c r="Z19" s="188">
        <v>15</v>
      </c>
      <c r="AA19" s="188">
        <v>109</v>
      </c>
      <c r="AB19" s="188">
        <v>60</v>
      </c>
      <c r="AC19" s="188">
        <v>48</v>
      </c>
      <c r="AD19" s="188">
        <v>53</v>
      </c>
      <c r="AE19" s="188">
        <v>13</v>
      </c>
      <c r="AF19" s="188"/>
      <c r="AG19" s="188"/>
      <c r="AH19" s="188"/>
    </row>
    <row r="20" spans="2:34" ht="14.25" thickBot="1">
      <c r="B20" s="6"/>
      <c r="C20" s="2" t="s">
        <v>587</v>
      </c>
      <c r="D20" s="135">
        <f t="shared" si="1"/>
        <v>22892</v>
      </c>
      <c r="F20" s="14">
        <f aca="true" t="shared" si="8" ref="F20:AH20">SUM(F10:F19)</f>
        <v>1015</v>
      </c>
      <c r="G20" s="14">
        <f t="shared" si="8"/>
        <v>1330</v>
      </c>
      <c r="H20" s="14">
        <f t="shared" si="8"/>
        <v>479</v>
      </c>
      <c r="I20" s="14">
        <f t="shared" si="8"/>
        <v>894</v>
      </c>
      <c r="J20" s="14">
        <f t="shared" si="8"/>
        <v>66</v>
      </c>
      <c r="K20" s="14">
        <f t="shared" si="8"/>
        <v>769</v>
      </c>
      <c r="L20" s="14">
        <f t="shared" si="8"/>
        <v>1389</v>
      </c>
      <c r="M20" s="14">
        <f t="shared" si="8"/>
        <v>2007</v>
      </c>
      <c r="N20" s="14">
        <f t="shared" si="8"/>
        <v>41</v>
      </c>
      <c r="O20" s="14">
        <f t="shared" si="8"/>
        <v>2123</v>
      </c>
      <c r="P20" s="14">
        <f t="shared" si="8"/>
        <v>3295</v>
      </c>
      <c r="Q20" s="14">
        <f t="shared" si="8"/>
        <v>1</v>
      </c>
      <c r="R20" s="14">
        <f t="shared" si="8"/>
        <v>671</v>
      </c>
      <c r="S20" s="14">
        <f t="shared" si="8"/>
        <v>411</v>
      </c>
      <c r="T20" s="14">
        <f t="shared" si="8"/>
        <v>229</v>
      </c>
      <c r="U20" s="14">
        <f t="shared" si="8"/>
        <v>382</v>
      </c>
      <c r="V20" s="14">
        <f t="shared" si="8"/>
        <v>594</v>
      </c>
      <c r="W20" s="14">
        <f t="shared" si="8"/>
        <v>374</v>
      </c>
      <c r="X20" s="14">
        <f t="shared" si="8"/>
        <v>617</v>
      </c>
      <c r="Y20" s="14">
        <f t="shared" si="8"/>
        <v>732</v>
      </c>
      <c r="Z20" s="14">
        <f t="shared" si="8"/>
        <v>370</v>
      </c>
      <c r="AA20" s="14">
        <f t="shared" si="8"/>
        <v>700</v>
      </c>
      <c r="AB20" s="14">
        <f t="shared" si="8"/>
        <v>623</v>
      </c>
      <c r="AC20" s="14">
        <f t="shared" si="8"/>
        <v>658</v>
      </c>
      <c r="AD20" s="14">
        <f t="shared" si="8"/>
        <v>548</v>
      </c>
      <c r="AE20" s="14">
        <f t="shared" si="8"/>
        <v>227</v>
      </c>
      <c r="AF20" s="14">
        <f t="shared" si="8"/>
        <v>0</v>
      </c>
      <c r="AG20" s="14">
        <f t="shared" si="8"/>
        <v>2347</v>
      </c>
      <c r="AH20" s="14">
        <f t="shared" si="8"/>
        <v>0</v>
      </c>
    </row>
    <row r="22" ht="14.25" thickBot="1"/>
    <row r="23" spans="2:34" ht="15.75" thickBot="1">
      <c r="B23" s="96" t="s">
        <v>788</v>
      </c>
      <c r="C23" s="97" t="s">
        <v>577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2:34" ht="13.5" customHeight="1" thickBot="1">
      <c r="B24" s="98" t="s">
        <v>582</v>
      </c>
      <c r="C24" s="99" t="s">
        <v>581</v>
      </c>
      <c r="D24" s="25" t="s">
        <v>615</v>
      </c>
      <c r="E24" s="26" t="s">
        <v>616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2:34" ht="13.5" customHeight="1">
      <c r="B25" s="100">
        <v>1001</v>
      </c>
      <c r="C25" s="50" t="s">
        <v>309</v>
      </c>
      <c r="D25" s="41">
        <f aca="true" t="shared" si="9" ref="D25:D56">SUM(F25:AH25)</f>
        <v>71</v>
      </c>
      <c r="E25" s="144">
        <f aca="true" t="shared" si="10" ref="E25:E56">COUNT(F25:AH25)</f>
        <v>8</v>
      </c>
      <c r="F25" s="165">
        <v>1</v>
      </c>
      <c r="G25" s="165"/>
      <c r="H25" s="165">
        <v>12</v>
      </c>
      <c r="I25" s="165"/>
      <c r="J25" s="165"/>
      <c r="K25" s="165">
        <v>5</v>
      </c>
      <c r="L25" s="165">
        <v>13</v>
      </c>
      <c r="M25" s="165">
        <v>15</v>
      </c>
      <c r="N25" s="165"/>
      <c r="O25" s="165"/>
      <c r="P25" s="165"/>
      <c r="Q25" s="165"/>
      <c r="R25" s="165"/>
      <c r="S25" s="165"/>
      <c r="T25" s="165">
        <v>1</v>
      </c>
      <c r="U25" s="165">
        <v>20</v>
      </c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>
        <v>4</v>
      </c>
      <c r="AH25" s="165"/>
    </row>
    <row r="26" spans="2:34" ht="13.5" customHeight="1">
      <c r="B26" s="101">
        <v>1006</v>
      </c>
      <c r="C26" s="51" t="s">
        <v>310</v>
      </c>
      <c r="D26" s="42">
        <f t="shared" si="9"/>
        <v>30</v>
      </c>
      <c r="E26" s="145">
        <f t="shared" si="10"/>
        <v>5</v>
      </c>
      <c r="F26" s="52"/>
      <c r="G26" s="52"/>
      <c r="H26" s="52"/>
      <c r="I26" s="52"/>
      <c r="J26" s="52"/>
      <c r="K26" s="52">
        <v>2</v>
      </c>
      <c r="L26" s="52"/>
      <c r="M26" s="52">
        <v>9</v>
      </c>
      <c r="N26" s="52"/>
      <c r="O26" s="52">
        <v>2</v>
      </c>
      <c r="P26" s="52"/>
      <c r="Q26" s="52"/>
      <c r="R26" s="52"/>
      <c r="S26" s="52">
        <v>7</v>
      </c>
      <c r="T26" s="52">
        <v>10</v>
      </c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2:34" ht="13.5" customHeight="1">
      <c r="B27" s="101">
        <v>1007</v>
      </c>
      <c r="C27" s="51" t="s">
        <v>311</v>
      </c>
      <c r="D27" s="42">
        <f t="shared" si="9"/>
        <v>18</v>
      </c>
      <c r="E27" s="145">
        <f t="shared" si="10"/>
        <v>6</v>
      </c>
      <c r="F27" s="52"/>
      <c r="G27" s="52"/>
      <c r="H27" s="52"/>
      <c r="I27" s="52"/>
      <c r="J27" s="52"/>
      <c r="K27" s="52"/>
      <c r="L27" s="52">
        <v>6</v>
      </c>
      <c r="M27" s="52">
        <v>2</v>
      </c>
      <c r="N27" s="52"/>
      <c r="O27" s="52">
        <v>5</v>
      </c>
      <c r="P27" s="52"/>
      <c r="Q27" s="52"/>
      <c r="R27" s="52"/>
      <c r="S27" s="52">
        <v>1</v>
      </c>
      <c r="T27" s="52">
        <v>2</v>
      </c>
      <c r="U27" s="52"/>
      <c r="V27" s="52"/>
      <c r="W27" s="52"/>
      <c r="X27" s="52">
        <v>2</v>
      </c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2:34" ht="13.5" customHeight="1">
      <c r="B28" s="101">
        <v>1011</v>
      </c>
      <c r="C28" s="51" t="s">
        <v>312</v>
      </c>
      <c r="D28" s="42">
        <f t="shared" si="9"/>
        <v>44</v>
      </c>
      <c r="E28" s="145">
        <f t="shared" si="10"/>
        <v>6</v>
      </c>
      <c r="F28" s="52"/>
      <c r="G28" s="52"/>
      <c r="H28" s="52">
        <v>1</v>
      </c>
      <c r="I28" s="52">
        <v>3</v>
      </c>
      <c r="J28" s="52"/>
      <c r="K28" s="52"/>
      <c r="L28" s="52">
        <v>4</v>
      </c>
      <c r="M28" s="52"/>
      <c r="N28" s="52"/>
      <c r="O28" s="52">
        <v>1</v>
      </c>
      <c r="P28" s="52"/>
      <c r="Q28" s="52"/>
      <c r="R28" s="52"/>
      <c r="S28" s="52">
        <v>1</v>
      </c>
      <c r="T28" s="52"/>
      <c r="U28" s="52"/>
      <c r="V28" s="52"/>
      <c r="W28" s="52"/>
      <c r="X28" s="52"/>
      <c r="Y28" s="52"/>
      <c r="Z28" s="52"/>
      <c r="AA28" s="52"/>
      <c r="AB28" s="52">
        <v>34</v>
      </c>
      <c r="AC28" s="52"/>
      <c r="AD28" s="52"/>
      <c r="AE28" s="52"/>
      <c r="AF28" s="52"/>
      <c r="AG28" s="52"/>
      <c r="AH28" s="52"/>
    </row>
    <row r="29" spans="2:34" ht="13.5" customHeight="1">
      <c r="B29" s="101">
        <v>1012</v>
      </c>
      <c r="C29" s="51" t="s">
        <v>313</v>
      </c>
      <c r="D29" s="42">
        <f t="shared" si="9"/>
        <v>25</v>
      </c>
      <c r="E29" s="145">
        <f t="shared" si="10"/>
        <v>7</v>
      </c>
      <c r="F29" s="52"/>
      <c r="G29" s="52"/>
      <c r="H29" s="52">
        <v>1</v>
      </c>
      <c r="I29" s="52"/>
      <c r="J29" s="52"/>
      <c r="K29" s="52"/>
      <c r="L29" s="52"/>
      <c r="M29" s="52">
        <v>2</v>
      </c>
      <c r="N29" s="52"/>
      <c r="O29" s="52">
        <v>6</v>
      </c>
      <c r="P29" s="52">
        <v>2</v>
      </c>
      <c r="Q29" s="52"/>
      <c r="R29" s="52"/>
      <c r="S29" s="52"/>
      <c r="T29" s="52">
        <v>6</v>
      </c>
      <c r="U29" s="52"/>
      <c r="V29" s="52"/>
      <c r="W29" s="52"/>
      <c r="X29" s="52">
        <v>6</v>
      </c>
      <c r="Y29" s="52"/>
      <c r="Z29" s="52"/>
      <c r="AA29" s="52"/>
      <c r="AB29" s="52"/>
      <c r="AC29" s="52"/>
      <c r="AD29" s="52"/>
      <c r="AE29" s="52">
        <v>2</v>
      </c>
      <c r="AF29" s="52"/>
      <c r="AG29" s="52"/>
      <c r="AH29" s="52"/>
    </row>
    <row r="30" spans="2:34" ht="13.5" customHeight="1">
      <c r="B30" s="101">
        <v>1013</v>
      </c>
      <c r="C30" s="51" t="s">
        <v>314</v>
      </c>
      <c r="D30" s="42">
        <f t="shared" si="9"/>
        <v>25</v>
      </c>
      <c r="E30" s="145">
        <f t="shared" si="10"/>
        <v>5</v>
      </c>
      <c r="F30" s="52"/>
      <c r="G30" s="52"/>
      <c r="H30" s="52"/>
      <c r="I30" s="52">
        <v>1</v>
      </c>
      <c r="J30" s="52"/>
      <c r="K30" s="52"/>
      <c r="L30" s="52">
        <v>2</v>
      </c>
      <c r="M30" s="52"/>
      <c r="N30" s="52"/>
      <c r="O30" s="52">
        <v>15</v>
      </c>
      <c r="P30" s="52"/>
      <c r="Q30" s="52"/>
      <c r="R30" s="52"/>
      <c r="S30" s="52">
        <v>4</v>
      </c>
      <c r="T30" s="52"/>
      <c r="U30" s="52"/>
      <c r="V30" s="52"/>
      <c r="W30" s="52"/>
      <c r="X30" s="52">
        <v>3</v>
      </c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2:34" ht="13.5" customHeight="1">
      <c r="B31" s="101">
        <v>1017</v>
      </c>
      <c r="C31" s="51" t="s">
        <v>315</v>
      </c>
      <c r="D31" s="42">
        <f t="shared" si="9"/>
        <v>103</v>
      </c>
      <c r="E31" s="145">
        <f t="shared" si="10"/>
        <v>13</v>
      </c>
      <c r="F31" s="52">
        <v>1</v>
      </c>
      <c r="G31" s="52"/>
      <c r="H31" s="52"/>
      <c r="I31" s="52">
        <v>5</v>
      </c>
      <c r="J31" s="52"/>
      <c r="K31" s="52">
        <v>3</v>
      </c>
      <c r="L31" s="52">
        <v>10</v>
      </c>
      <c r="M31" s="52">
        <v>4</v>
      </c>
      <c r="N31" s="52">
        <v>1</v>
      </c>
      <c r="O31" s="52">
        <v>4</v>
      </c>
      <c r="P31" s="52"/>
      <c r="Q31" s="52"/>
      <c r="R31" s="52"/>
      <c r="S31" s="52">
        <v>1</v>
      </c>
      <c r="T31" s="52">
        <v>18</v>
      </c>
      <c r="U31" s="52"/>
      <c r="V31" s="52"/>
      <c r="W31" s="52">
        <v>2</v>
      </c>
      <c r="X31" s="52">
        <v>1</v>
      </c>
      <c r="Y31" s="52"/>
      <c r="Z31" s="52"/>
      <c r="AA31" s="52"/>
      <c r="AB31" s="52"/>
      <c r="AC31" s="52">
        <v>50</v>
      </c>
      <c r="AD31" s="52"/>
      <c r="AE31" s="52"/>
      <c r="AF31" s="52"/>
      <c r="AG31" s="52">
        <v>3</v>
      </c>
      <c r="AH31" s="52"/>
    </row>
    <row r="32" spans="2:34" ht="13.5" customHeight="1">
      <c r="B32" s="101">
        <v>1018</v>
      </c>
      <c r="C32" s="53" t="s">
        <v>316</v>
      </c>
      <c r="D32" s="42">
        <f t="shared" si="9"/>
        <v>29</v>
      </c>
      <c r="E32" s="145">
        <f t="shared" si="10"/>
        <v>6</v>
      </c>
      <c r="F32" s="52"/>
      <c r="G32" s="52"/>
      <c r="H32" s="52"/>
      <c r="I32" s="52">
        <v>4</v>
      </c>
      <c r="J32" s="52"/>
      <c r="K32" s="52">
        <v>1</v>
      </c>
      <c r="L32" s="52">
        <v>3</v>
      </c>
      <c r="M32" s="52"/>
      <c r="N32" s="52"/>
      <c r="O32" s="52">
        <v>10</v>
      </c>
      <c r="P32" s="52">
        <v>2</v>
      </c>
      <c r="Q32" s="52"/>
      <c r="R32" s="52"/>
      <c r="S32" s="52"/>
      <c r="T32" s="52"/>
      <c r="U32" s="52"/>
      <c r="V32" s="52"/>
      <c r="W32" s="52"/>
      <c r="X32" s="52">
        <v>9</v>
      </c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2:34" ht="13.5" customHeight="1">
      <c r="B33" s="101">
        <v>1019</v>
      </c>
      <c r="C33" s="51" t="s">
        <v>317</v>
      </c>
      <c r="D33" s="42">
        <f t="shared" si="9"/>
        <v>31</v>
      </c>
      <c r="E33" s="145">
        <f t="shared" si="10"/>
        <v>6</v>
      </c>
      <c r="F33" s="52">
        <v>2</v>
      </c>
      <c r="G33" s="52"/>
      <c r="H33" s="52"/>
      <c r="I33" s="52">
        <v>2</v>
      </c>
      <c r="J33" s="52"/>
      <c r="K33" s="52">
        <v>4</v>
      </c>
      <c r="L33" s="52">
        <v>4</v>
      </c>
      <c r="M33" s="52">
        <v>5</v>
      </c>
      <c r="N33" s="52"/>
      <c r="O33" s="52"/>
      <c r="P33" s="52"/>
      <c r="Q33" s="52"/>
      <c r="R33" s="52"/>
      <c r="S33" s="52">
        <v>14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2:34" ht="13.5" customHeight="1">
      <c r="B34" s="101">
        <v>1023</v>
      </c>
      <c r="C34" s="51" t="s">
        <v>318</v>
      </c>
      <c r="D34" s="42">
        <f t="shared" si="9"/>
        <v>6</v>
      </c>
      <c r="E34" s="145">
        <f t="shared" si="10"/>
        <v>3</v>
      </c>
      <c r="F34" s="52"/>
      <c r="G34" s="52"/>
      <c r="H34" s="52"/>
      <c r="I34" s="52">
        <v>2</v>
      </c>
      <c r="J34" s="52"/>
      <c r="K34" s="52"/>
      <c r="L34" s="52"/>
      <c r="M34" s="52">
        <v>2</v>
      </c>
      <c r="N34" s="52"/>
      <c r="O34" s="52">
        <v>2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2:34" ht="13.5" customHeight="1">
      <c r="B35" s="101">
        <v>1026</v>
      </c>
      <c r="C35" s="51" t="s">
        <v>319</v>
      </c>
      <c r="D35" s="42">
        <f t="shared" si="9"/>
        <v>88</v>
      </c>
      <c r="E35" s="145">
        <f t="shared" si="10"/>
        <v>8</v>
      </c>
      <c r="F35" s="52">
        <v>5</v>
      </c>
      <c r="G35" s="52"/>
      <c r="H35" s="52"/>
      <c r="I35" s="52">
        <v>21</v>
      </c>
      <c r="J35" s="52"/>
      <c r="K35" s="52">
        <v>1</v>
      </c>
      <c r="L35" s="52">
        <v>19</v>
      </c>
      <c r="M35" s="52">
        <v>21</v>
      </c>
      <c r="N35" s="52"/>
      <c r="O35" s="52"/>
      <c r="P35" s="52"/>
      <c r="Q35" s="52"/>
      <c r="R35" s="52"/>
      <c r="S35" s="52">
        <v>9</v>
      </c>
      <c r="T35" s="52">
        <v>4</v>
      </c>
      <c r="U35" s="52">
        <v>8</v>
      </c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2:34" ht="13.5" customHeight="1">
      <c r="B36" s="101">
        <v>1029</v>
      </c>
      <c r="C36" s="51" t="s">
        <v>320</v>
      </c>
      <c r="D36" s="42">
        <f t="shared" si="9"/>
        <v>9</v>
      </c>
      <c r="E36" s="145">
        <f t="shared" si="10"/>
        <v>4</v>
      </c>
      <c r="F36" s="52"/>
      <c r="G36" s="52"/>
      <c r="H36" s="52"/>
      <c r="I36" s="52"/>
      <c r="J36" s="52"/>
      <c r="K36" s="52">
        <v>3</v>
      </c>
      <c r="L36" s="52"/>
      <c r="M36" s="52">
        <v>4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>
        <v>1</v>
      </c>
      <c r="AB36" s="52"/>
      <c r="AC36" s="52"/>
      <c r="AD36" s="52"/>
      <c r="AE36" s="52"/>
      <c r="AF36" s="52"/>
      <c r="AG36" s="52">
        <v>1</v>
      </c>
      <c r="AH36" s="52"/>
    </row>
    <row r="37" spans="2:34" ht="13.5" customHeight="1">
      <c r="B37" s="101">
        <v>1031</v>
      </c>
      <c r="C37" s="51" t="s">
        <v>321</v>
      </c>
      <c r="D37" s="42">
        <f t="shared" si="9"/>
        <v>8</v>
      </c>
      <c r="E37" s="145">
        <f t="shared" si="10"/>
        <v>6</v>
      </c>
      <c r="F37" s="52"/>
      <c r="G37" s="52"/>
      <c r="H37" s="52"/>
      <c r="I37" s="52">
        <v>1</v>
      </c>
      <c r="J37" s="52"/>
      <c r="K37" s="52">
        <v>1</v>
      </c>
      <c r="L37" s="52"/>
      <c r="M37" s="52">
        <v>1</v>
      </c>
      <c r="N37" s="52"/>
      <c r="O37" s="52">
        <v>1</v>
      </c>
      <c r="P37" s="52"/>
      <c r="Q37" s="52"/>
      <c r="R37" s="52"/>
      <c r="S37" s="52">
        <v>1</v>
      </c>
      <c r="T37" s="52">
        <v>3</v>
      </c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2:34" ht="13.5" customHeight="1">
      <c r="B38" s="101">
        <v>1033</v>
      </c>
      <c r="C38" s="51" t="s">
        <v>322</v>
      </c>
      <c r="D38" s="42">
        <f t="shared" si="9"/>
        <v>7</v>
      </c>
      <c r="E38" s="145">
        <f t="shared" si="10"/>
        <v>4</v>
      </c>
      <c r="F38" s="52"/>
      <c r="G38" s="52"/>
      <c r="H38" s="52">
        <v>1</v>
      </c>
      <c r="I38" s="52">
        <v>2</v>
      </c>
      <c r="J38" s="52"/>
      <c r="K38" s="52"/>
      <c r="L38" s="52"/>
      <c r="M38" s="52"/>
      <c r="N38" s="52"/>
      <c r="O38" s="52">
        <v>2</v>
      </c>
      <c r="P38" s="52"/>
      <c r="Q38" s="52"/>
      <c r="R38" s="52"/>
      <c r="S38" s="52"/>
      <c r="T38" s="52">
        <v>2</v>
      </c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2:34" ht="13.5" customHeight="1">
      <c r="B39" s="101">
        <v>1035</v>
      </c>
      <c r="C39" s="51" t="s">
        <v>323</v>
      </c>
      <c r="D39" s="42">
        <f t="shared" si="9"/>
        <v>33</v>
      </c>
      <c r="E39" s="145">
        <f t="shared" si="10"/>
        <v>5</v>
      </c>
      <c r="F39" s="52"/>
      <c r="G39" s="52"/>
      <c r="H39" s="52"/>
      <c r="I39" s="52"/>
      <c r="J39" s="52"/>
      <c r="K39" s="52"/>
      <c r="L39" s="52"/>
      <c r="M39" s="52">
        <v>1</v>
      </c>
      <c r="N39" s="52"/>
      <c r="O39" s="52">
        <v>2</v>
      </c>
      <c r="P39" s="52"/>
      <c r="Q39" s="52"/>
      <c r="R39" s="52"/>
      <c r="S39" s="52">
        <v>2</v>
      </c>
      <c r="T39" s="52">
        <v>1</v>
      </c>
      <c r="U39" s="52"/>
      <c r="V39" s="52"/>
      <c r="W39" s="52">
        <v>27</v>
      </c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2:34" ht="13.5" customHeight="1">
      <c r="B40" s="101">
        <v>1037</v>
      </c>
      <c r="C40" s="51" t="s">
        <v>324</v>
      </c>
      <c r="D40" s="42">
        <f t="shared" si="9"/>
        <v>71</v>
      </c>
      <c r="E40" s="145">
        <f t="shared" si="10"/>
        <v>11</v>
      </c>
      <c r="F40" s="52"/>
      <c r="G40" s="52"/>
      <c r="H40" s="52"/>
      <c r="I40" s="52">
        <v>14</v>
      </c>
      <c r="J40" s="52"/>
      <c r="K40" s="52">
        <v>1</v>
      </c>
      <c r="L40" s="52">
        <v>13</v>
      </c>
      <c r="M40" s="52">
        <v>4</v>
      </c>
      <c r="N40" s="52">
        <v>1</v>
      </c>
      <c r="O40" s="52">
        <v>10</v>
      </c>
      <c r="P40" s="52">
        <v>1</v>
      </c>
      <c r="Q40" s="52"/>
      <c r="R40" s="52"/>
      <c r="S40" s="52"/>
      <c r="T40" s="52">
        <v>22</v>
      </c>
      <c r="U40" s="52"/>
      <c r="V40" s="52"/>
      <c r="W40" s="52"/>
      <c r="X40" s="52">
        <v>3</v>
      </c>
      <c r="Y40" s="52"/>
      <c r="Z40" s="52"/>
      <c r="AA40" s="52">
        <v>1</v>
      </c>
      <c r="AB40" s="52">
        <v>1</v>
      </c>
      <c r="AC40" s="52"/>
      <c r="AD40" s="52"/>
      <c r="AE40" s="52"/>
      <c r="AF40" s="52"/>
      <c r="AG40" s="52"/>
      <c r="AH40" s="52"/>
    </row>
    <row r="41" spans="2:34" ht="13.5" customHeight="1">
      <c r="B41" s="101">
        <v>1038</v>
      </c>
      <c r="C41" s="51" t="s">
        <v>325</v>
      </c>
      <c r="D41" s="42">
        <f t="shared" si="9"/>
        <v>39</v>
      </c>
      <c r="E41" s="145">
        <f t="shared" si="10"/>
        <v>3</v>
      </c>
      <c r="F41" s="52"/>
      <c r="G41" s="52"/>
      <c r="H41" s="52"/>
      <c r="I41" s="52"/>
      <c r="J41" s="52"/>
      <c r="K41" s="52"/>
      <c r="L41" s="52"/>
      <c r="M41" s="52"/>
      <c r="N41" s="52"/>
      <c r="O41" s="52">
        <v>5</v>
      </c>
      <c r="P41" s="52"/>
      <c r="Q41" s="52"/>
      <c r="R41" s="52"/>
      <c r="S41" s="52">
        <v>33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>
        <v>1</v>
      </c>
      <c r="AH41" s="52"/>
    </row>
    <row r="42" spans="2:34" ht="13.5" customHeight="1">
      <c r="B42" s="101">
        <v>1042</v>
      </c>
      <c r="C42" s="51" t="s">
        <v>326</v>
      </c>
      <c r="D42" s="42">
        <f t="shared" si="9"/>
        <v>0</v>
      </c>
      <c r="E42" s="145">
        <f t="shared" si="10"/>
        <v>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2:34" ht="13.5" customHeight="1">
      <c r="B43" s="101">
        <v>1044</v>
      </c>
      <c r="C43" s="51" t="s">
        <v>327</v>
      </c>
      <c r="D43" s="42">
        <f t="shared" si="9"/>
        <v>44</v>
      </c>
      <c r="E43" s="145">
        <f t="shared" si="10"/>
        <v>7</v>
      </c>
      <c r="F43" s="52">
        <v>4</v>
      </c>
      <c r="G43" s="52">
        <v>2</v>
      </c>
      <c r="H43" s="52">
        <v>2</v>
      </c>
      <c r="I43" s="52"/>
      <c r="J43" s="52"/>
      <c r="K43" s="52"/>
      <c r="L43" s="52">
        <v>6</v>
      </c>
      <c r="M43" s="52">
        <v>7</v>
      </c>
      <c r="N43" s="52"/>
      <c r="O43" s="52"/>
      <c r="P43" s="52"/>
      <c r="Q43" s="52"/>
      <c r="R43" s="52"/>
      <c r="S43" s="52">
        <v>22</v>
      </c>
      <c r="T43" s="52">
        <v>1</v>
      </c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2:34" ht="13.5" customHeight="1">
      <c r="B44" s="101">
        <v>1045</v>
      </c>
      <c r="C44" s="51" t="s">
        <v>328</v>
      </c>
      <c r="D44" s="42">
        <f t="shared" si="9"/>
        <v>38</v>
      </c>
      <c r="E44" s="145">
        <f t="shared" si="10"/>
        <v>7</v>
      </c>
      <c r="F44" s="52"/>
      <c r="G44" s="52"/>
      <c r="H44" s="52"/>
      <c r="I44" s="52">
        <v>11</v>
      </c>
      <c r="J44" s="52"/>
      <c r="K44" s="52">
        <v>5</v>
      </c>
      <c r="L44" s="52">
        <v>6</v>
      </c>
      <c r="M44" s="52">
        <v>9</v>
      </c>
      <c r="N44" s="52"/>
      <c r="O44" s="52">
        <v>3</v>
      </c>
      <c r="P44" s="52"/>
      <c r="Q44" s="52"/>
      <c r="R44" s="52"/>
      <c r="S44" s="52"/>
      <c r="T44" s="52">
        <v>3</v>
      </c>
      <c r="U44" s="52"/>
      <c r="V44" s="52"/>
      <c r="W44" s="52"/>
      <c r="X44" s="52"/>
      <c r="Y44" s="52"/>
      <c r="Z44" s="52"/>
      <c r="AA44" s="52">
        <v>1</v>
      </c>
      <c r="AB44" s="52"/>
      <c r="AC44" s="52"/>
      <c r="AD44" s="52"/>
      <c r="AE44" s="52"/>
      <c r="AF44" s="52"/>
      <c r="AG44" s="52"/>
      <c r="AH44" s="52"/>
    </row>
    <row r="45" spans="2:34" ht="13.5" customHeight="1">
      <c r="B45" s="101">
        <v>1046</v>
      </c>
      <c r="C45" s="51" t="s">
        <v>329</v>
      </c>
      <c r="D45" s="42">
        <f t="shared" si="9"/>
        <v>111</v>
      </c>
      <c r="E45" s="145">
        <f t="shared" si="10"/>
        <v>10</v>
      </c>
      <c r="F45" s="52"/>
      <c r="G45" s="52"/>
      <c r="H45" s="52">
        <v>12</v>
      </c>
      <c r="I45" s="52">
        <v>5</v>
      </c>
      <c r="J45" s="52"/>
      <c r="K45" s="52">
        <v>11</v>
      </c>
      <c r="L45" s="52">
        <v>31</v>
      </c>
      <c r="M45" s="52">
        <v>35</v>
      </c>
      <c r="N45" s="52"/>
      <c r="O45" s="52">
        <v>2</v>
      </c>
      <c r="P45" s="52"/>
      <c r="Q45" s="52"/>
      <c r="R45" s="52"/>
      <c r="S45" s="52"/>
      <c r="T45" s="52"/>
      <c r="U45" s="52">
        <v>5</v>
      </c>
      <c r="V45" s="52">
        <v>2</v>
      </c>
      <c r="W45" s="52"/>
      <c r="X45" s="52"/>
      <c r="Y45" s="52"/>
      <c r="Z45" s="52"/>
      <c r="AA45" s="52"/>
      <c r="AB45" s="52">
        <v>2</v>
      </c>
      <c r="AC45" s="52"/>
      <c r="AD45" s="52"/>
      <c r="AE45" s="52"/>
      <c r="AF45" s="52"/>
      <c r="AG45" s="52">
        <v>6</v>
      </c>
      <c r="AH45" s="52"/>
    </row>
    <row r="46" spans="2:34" ht="13.5" customHeight="1">
      <c r="B46" s="101">
        <v>1047</v>
      </c>
      <c r="C46" s="51" t="s">
        <v>713</v>
      </c>
      <c r="D46" s="42">
        <f t="shared" si="9"/>
        <v>20</v>
      </c>
      <c r="E46" s="145">
        <f t="shared" si="10"/>
        <v>6</v>
      </c>
      <c r="F46" s="52"/>
      <c r="G46" s="52"/>
      <c r="H46" s="52"/>
      <c r="I46" s="52">
        <v>1</v>
      </c>
      <c r="J46" s="52"/>
      <c r="K46" s="52"/>
      <c r="L46" s="52"/>
      <c r="M46" s="52">
        <v>2</v>
      </c>
      <c r="N46" s="52"/>
      <c r="O46" s="52"/>
      <c r="P46" s="52"/>
      <c r="Q46" s="52"/>
      <c r="R46" s="52"/>
      <c r="S46" s="52">
        <v>11</v>
      </c>
      <c r="T46" s="52">
        <v>3</v>
      </c>
      <c r="U46" s="52"/>
      <c r="V46" s="52"/>
      <c r="W46" s="52">
        <v>2</v>
      </c>
      <c r="X46" s="52"/>
      <c r="Y46" s="52"/>
      <c r="Z46" s="52"/>
      <c r="AA46" s="52"/>
      <c r="AB46" s="52"/>
      <c r="AC46" s="52"/>
      <c r="AD46" s="52"/>
      <c r="AE46" s="52"/>
      <c r="AF46" s="52"/>
      <c r="AG46" s="52">
        <v>1</v>
      </c>
      <c r="AH46" s="52"/>
    </row>
    <row r="47" spans="2:34" ht="13.5" customHeight="1">
      <c r="B47" s="101">
        <v>1050</v>
      </c>
      <c r="C47" s="51" t="s">
        <v>330</v>
      </c>
      <c r="D47" s="42">
        <f t="shared" si="9"/>
        <v>44</v>
      </c>
      <c r="E47" s="145">
        <f t="shared" si="10"/>
        <v>9</v>
      </c>
      <c r="F47" s="52"/>
      <c r="G47" s="52"/>
      <c r="H47" s="52"/>
      <c r="I47" s="52">
        <v>8</v>
      </c>
      <c r="J47" s="52"/>
      <c r="K47" s="52"/>
      <c r="L47" s="52">
        <v>13</v>
      </c>
      <c r="M47" s="52">
        <v>12</v>
      </c>
      <c r="N47" s="52">
        <v>1</v>
      </c>
      <c r="O47" s="52"/>
      <c r="P47" s="52"/>
      <c r="Q47" s="52"/>
      <c r="R47" s="52"/>
      <c r="S47" s="52">
        <v>3</v>
      </c>
      <c r="T47" s="52">
        <v>1</v>
      </c>
      <c r="U47" s="52">
        <v>3</v>
      </c>
      <c r="V47" s="52"/>
      <c r="W47" s="52"/>
      <c r="X47" s="52"/>
      <c r="Y47" s="52"/>
      <c r="Z47" s="52"/>
      <c r="AA47" s="52"/>
      <c r="AB47" s="52">
        <v>2</v>
      </c>
      <c r="AC47" s="52"/>
      <c r="AD47" s="52"/>
      <c r="AE47" s="52"/>
      <c r="AF47" s="52"/>
      <c r="AG47" s="52">
        <v>1</v>
      </c>
      <c r="AH47" s="52"/>
    </row>
    <row r="48" spans="2:34" ht="13.5" customHeight="1">
      <c r="B48" s="101">
        <v>1053</v>
      </c>
      <c r="C48" s="51" t="s">
        <v>331</v>
      </c>
      <c r="D48" s="42">
        <f t="shared" si="9"/>
        <v>2</v>
      </c>
      <c r="E48" s="145">
        <f t="shared" si="10"/>
        <v>1</v>
      </c>
      <c r="F48" s="52"/>
      <c r="G48" s="52"/>
      <c r="H48" s="52"/>
      <c r="I48" s="52"/>
      <c r="J48" s="52"/>
      <c r="K48" s="52">
        <v>2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2:34" ht="13.5" customHeight="1">
      <c r="B49" s="101">
        <v>1054</v>
      </c>
      <c r="C49" s="51" t="s">
        <v>332</v>
      </c>
      <c r="D49" s="42">
        <f t="shared" si="9"/>
        <v>0</v>
      </c>
      <c r="E49" s="145">
        <f t="shared" si="10"/>
        <v>0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2:34" ht="13.5" customHeight="1">
      <c r="B50" s="101">
        <v>1055</v>
      </c>
      <c r="C50" s="51" t="s">
        <v>333</v>
      </c>
      <c r="D50" s="42">
        <f t="shared" si="9"/>
        <v>13</v>
      </c>
      <c r="E50" s="145">
        <f t="shared" si="10"/>
        <v>5</v>
      </c>
      <c r="F50" s="52"/>
      <c r="G50" s="52"/>
      <c r="H50" s="52">
        <v>2</v>
      </c>
      <c r="I50" s="52"/>
      <c r="J50" s="52"/>
      <c r="K50" s="52"/>
      <c r="L50" s="52">
        <v>2</v>
      </c>
      <c r="M50" s="52"/>
      <c r="N50" s="52"/>
      <c r="O50" s="52"/>
      <c r="P50" s="52"/>
      <c r="Q50" s="52"/>
      <c r="R50" s="52"/>
      <c r="S50" s="52">
        <v>4</v>
      </c>
      <c r="T50" s="52">
        <v>3</v>
      </c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>
        <v>2</v>
      </c>
      <c r="AH50" s="52"/>
    </row>
    <row r="51" spans="2:34" ht="13.5" customHeight="1">
      <c r="B51" s="101">
        <v>1056</v>
      </c>
      <c r="C51" s="53" t="s">
        <v>334</v>
      </c>
      <c r="D51" s="42">
        <f t="shared" si="9"/>
        <v>72</v>
      </c>
      <c r="E51" s="145">
        <f t="shared" si="10"/>
        <v>13</v>
      </c>
      <c r="F51" s="52"/>
      <c r="G51" s="52"/>
      <c r="H51" s="52"/>
      <c r="I51" s="52">
        <v>1</v>
      </c>
      <c r="J51" s="52">
        <v>1</v>
      </c>
      <c r="K51" s="52"/>
      <c r="L51" s="52">
        <v>1</v>
      </c>
      <c r="M51" s="52">
        <v>3</v>
      </c>
      <c r="N51" s="52">
        <v>1</v>
      </c>
      <c r="O51" s="52">
        <v>15</v>
      </c>
      <c r="P51" s="52">
        <v>2</v>
      </c>
      <c r="Q51" s="52"/>
      <c r="R51" s="52">
        <v>2</v>
      </c>
      <c r="S51" s="52">
        <v>20</v>
      </c>
      <c r="T51" s="52">
        <v>20</v>
      </c>
      <c r="U51" s="52"/>
      <c r="V51" s="52"/>
      <c r="W51" s="52"/>
      <c r="X51" s="52">
        <v>3</v>
      </c>
      <c r="Y51" s="52"/>
      <c r="Z51" s="52"/>
      <c r="AA51" s="52"/>
      <c r="AB51" s="52"/>
      <c r="AC51" s="52">
        <v>1</v>
      </c>
      <c r="AD51" s="52"/>
      <c r="AE51" s="52">
        <v>2</v>
      </c>
      <c r="AF51" s="52"/>
      <c r="AG51" s="52"/>
      <c r="AH51" s="52"/>
    </row>
    <row r="52" spans="2:34" ht="13.5" customHeight="1">
      <c r="B52" s="101">
        <v>1057</v>
      </c>
      <c r="C52" s="51" t="s">
        <v>335</v>
      </c>
      <c r="D52" s="42">
        <f t="shared" si="9"/>
        <v>4</v>
      </c>
      <c r="E52" s="145">
        <f t="shared" si="10"/>
        <v>1</v>
      </c>
      <c r="F52" s="52"/>
      <c r="G52" s="52"/>
      <c r="H52" s="52"/>
      <c r="I52" s="52"/>
      <c r="J52" s="52"/>
      <c r="K52" s="52"/>
      <c r="L52" s="52"/>
      <c r="M52" s="52"/>
      <c r="N52" s="52"/>
      <c r="O52" s="52">
        <v>4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2:34" ht="13.5" customHeight="1">
      <c r="B53" s="101">
        <v>1058</v>
      </c>
      <c r="C53" s="51" t="s">
        <v>336</v>
      </c>
      <c r="D53" s="42">
        <f t="shared" si="9"/>
        <v>6</v>
      </c>
      <c r="E53" s="145">
        <f t="shared" si="10"/>
        <v>3</v>
      </c>
      <c r="F53" s="52"/>
      <c r="G53" s="52"/>
      <c r="H53" s="52"/>
      <c r="I53" s="52"/>
      <c r="J53" s="52"/>
      <c r="K53" s="52"/>
      <c r="L53" s="52">
        <v>2</v>
      </c>
      <c r="M53" s="52">
        <v>2</v>
      </c>
      <c r="N53" s="52"/>
      <c r="O53" s="52"/>
      <c r="P53" s="52"/>
      <c r="Q53" s="52"/>
      <c r="R53" s="52"/>
      <c r="S53" s="52"/>
      <c r="T53" s="52"/>
      <c r="U53" s="52">
        <v>2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2:34" ht="13.5" customHeight="1">
      <c r="B54" s="101">
        <v>1059</v>
      </c>
      <c r="C54" s="53" t="s">
        <v>337</v>
      </c>
      <c r="D54" s="42">
        <f t="shared" si="9"/>
        <v>85</v>
      </c>
      <c r="E54" s="145">
        <f t="shared" si="10"/>
        <v>10</v>
      </c>
      <c r="F54" s="52"/>
      <c r="G54" s="52"/>
      <c r="H54" s="52"/>
      <c r="I54" s="52">
        <v>29</v>
      </c>
      <c r="J54" s="52">
        <v>1</v>
      </c>
      <c r="K54" s="52"/>
      <c r="L54" s="52">
        <v>11</v>
      </c>
      <c r="M54" s="52">
        <v>22</v>
      </c>
      <c r="N54" s="52">
        <v>1</v>
      </c>
      <c r="O54" s="52"/>
      <c r="P54" s="52"/>
      <c r="Q54" s="52"/>
      <c r="R54" s="52"/>
      <c r="S54" s="52"/>
      <c r="T54" s="52">
        <v>13</v>
      </c>
      <c r="U54" s="52"/>
      <c r="V54" s="52"/>
      <c r="W54" s="52"/>
      <c r="X54" s="52">
        <v>2</v>
      </c>
      <c r="Y54" s="52"/>
      <c r="Z54" s="52"/>
      <c r="AA54" s="52">
        <v>2</v>
      </c>
      <c r="AB54" s="52">
        <v>1</v>
      </c>
      <c r="AC54" s="52"/>
      <c r="AD54" s="52"/>
      <c r="AE54" s="52"/>
      <c r="AF54" s="52"/>
      <c r="AG54" s="52">
        <v>3</v>
      </c>
      <c r="AH54" s="52"/>
    </row>
    <row r="55" spans="2:34" ht="13.5" customHeight="1">
      <c r="B55" s="101">
        <v>1060</v>
      </c>
      <c r="C55" s="51" t="s">
        <v>338</v>
      </c>
      <c r="D55" s="42">
        <f t="shared" si="9"/>
        <v>16</v>
      </c>
      <c r="E55" s="145">
        <f t="shared" si="10"/>
        <v>4</v>
      </c>
      <c r="F55" s="52"/>
      <c r="G55" s="52"/>
      <c r="H55" s="52"/>
      <c r="I55" s="52">
        <v>5</v>
      </c>
      <c r="J55" s="52"/>
      <c r="K55" s="52"/>
      <c r="L55" s="52"/>
      <c r="M55" s="52">
        <v>6</v>
      </c>
      <c r="N55" s="52"/>
      <c r="O55" s="52"/>
      <c r="P55" s="52"/>
      <c r="Q55" s="52"/>
      <c r="R55" s="52"/>
      <c r="S55" s="52">
        <v>4</v>
      </c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>
        <v>1</v>
      </c>
      <c r="AH55" s="52"/>
    </row>
    <row r="56" spans="2:34" ht="13.5" customHeight="1">
      <c r="B56" s="101">
        <v>1061</v>
      </c>
      <c r="C56" s="51" t="s">
        <v>796</v>
      </c>
      <c r="D56" s="42">
        <f t="shared" si="9"/>
        <v>1</v>
      </c>
      <c r="E56" s="145">
        <f t="shared" si="10"/>
        <v>1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>
        <v>1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2:34" ht="13.5" customHeight="1">
      <c r="B57" s="101">
        <v>1062</v>
      </c>
      <c r="C57" s="51" t="s">
        <v>339</v>
      </c>
      <c r="D57" s="42">
        <f aca="true" t="shared" si="11" ref="D57:D92">SUM(F57:AH57)</f>
        <v>65</v>
      </c>
      <c r="E57" s="145">
        <f aca="true" t="shared" si="12" ref="E57:E88">COUNT(F57:AH57)</f>
        <v>6</v>
      </c>
      <c r="F57" s="52">
        <v>3</v>
      </c>
      <c r="G57" s="52"/>
      <c r="H57" s="52"/>
      <c r="I57" s="52">
        <v>16</v>
      </c>
      <c r="J57" s="52"/>
      <c r="K57" s="52">
        <v>2</v>
      </c>
      <c r="L57" s="52">
        <v>27</v>
      </c>
      <c r="M57" s="52">
        <v>8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>
        <v>9</v>
      </c>
      <c r="AB57" s="52"/>
      <c r="AC57" s="52"/>
      <c r="AD57" s="52"/>
      <c r="AE57" s="52"/>
      <c r="AF57" s="52"/>
      <c r="AG57" s="52"/>
      <c r="AH57" s="52"/>
    </row>
    <row r="58" spans="2:34" ht="13.5" customHeight="1">
      <c r="B58" s="101">
        <v>1063</v>
      </c>
      <c r="C58" s="51" t="s">
        <v>340</v>
      </c>
      <c r="D58" s="42">
        <f t="shared" si="11"/>
        <v>35</v>
      </c>
      <c r="E58" s="145">
        <f t="shared" si="12"/>
        <v>10</v>
      </c>
      <c r="F58" s="52">
        <v>1</v>
      </c>
      <c r="G58" s="52"/>
      <c r="H58" s="52">
        <v>1</v>
      </c>
      <c r="I58" s="52">
        <v>14</v>
      </c>
      <c r="J58" s="52"/>
      <c r="K58" s="52"/>
      <c r="L58" s="52">
        <v>2</v>
      </c>
      <c r="M58" s="52">
        <v>3</v>
      </c>
      <c r="N58" s="52"/>
      <c r="O58" s="52">
        <v>8</v>
      </c>
      <c r="P58" s="52"/>
      <c r="Q58" s="52"/>
      <c r="R58" s="52"/>
      <c r="S58" s="52"/>
      <c r="T58" s="52">
        <v>1</v>
      </c>
      <c r="U58" s="52"/>
      <c r="V58" s="52"/>
      <c r="W58" s="52"/>
      <c r="X58" s="52">
        <v>1</v>
      </c>
      <c r="Y58" s="52"/>
      <c r="Z58" s="52"/>
      <c r="AA58" s="52">
        <v>2</v>
      </c>
      <c r="AB58" s="52">
        <v>2</v>
      </c>
      <c r="AC58" s="52"/>
      <c r="AD58" s="52"/>
      <c r="AE58" s="52"/>
      <c r="AF58" s="52"/>
      <c r="AG58" s="52"/>
      <c r="AH58" s="52"/>
    </row>
    <row r="59" spans="2:34" ht="13.5" customHeight="1">
      <c r="B59" s="101">
        <v>1076</v>
      </c>
      <c r="C59" s="53" t="s">
        <v>341</v>
      </c>
      <c r="D59" s="42">
        <f t="shared" si="11"/>
        <v>65</v>
      </c>
      <c r="E59" s="145">
        <f t="shared" si="12"/>
        <v>10</v>
      </c>
      <c r="F59" s="52">
        <v>2</v>
      </c>
      <c r="G59" s="52"/>
      <c r="H59" s="52"/>
      <c r="I59" s="52">
        <v>6</v>
      </c>
      <c r="J59" s="52"/>
      <c r="K59" s="52">
        <v>1</v>
      </c>
      <c r="L59" s="52">
        <v>3</v>
      </c>
      <c r="M59" s="52">
        <v>4</v>
      </c>
      <c r="N59" s="52">
        <v>1</v>
      </c>
      <c r="O59" s="52">
        <v>27</v>
      </c>
      <c r="P59" s="52"/>
      <c r="Q59" s="52"/>
      <c r="R59" s="52"/>
      <c r="S59" s="52"/>
      <c r="T59" s="52">
        <v>4</v>
      </c>
      <c r="U59" s="52"/>
      <c r="V59" s="52"/>
      <c r="W59" s="52"/>
      <c r="X59" s="52">
        <v>16</v>
      </c>
      <c r="Y59" s="52"/>
      <c r="Z59" s="52"/>
      <c r="AA59" s="52"/>
      <c r="AB59" s="52"/>
      <c r="AC59" s="52"/>
      <c r="AD59" s="52"/>
      <c r="AE59" s="52"/>
      <c r="AF59" s="52"/>
      <c r="AG59" s="52">
        <v>1</v>
      </c>
      <c r="AH59" s="52"/>
    </row>
    <row r="60" spans="2:34" ht="13.5" customHeight="1">
      <c r="B60" s="101">
        <v>1093</v>
      </c>
      <c r="C60" s="53" t="s">
        <v>342</v>
      </c>
      <c r="D60" s="42">
        <f t="shared" si="11"/>
        <v>38</v>
      </c>
      <c r="E60" s="145">
        <f t="shared" si="12"/>
        <v>4</v>
      </c>
      <c r="F60" s="52"/>
      <c r="G60" s="52"/>
      <c r="H60" s="52"/>
      <c r="I60" s="52"/>
      <c r="J60" s="52"/>
      <c r="K60" s="52"/>
      <c r="L60" s="52"/>
      <c r="M60" s="52">
        <v>2</v>
      </c>
      <c r="N60" s="52"/>
      <c r="O60" s="52">
        <v>18</v>
      </c>
      <c r="P60" s="52"/>
      <c r="Q60" s="52"/>
      <c r="R60" s="52"/>
      <c r="S60" s="52"/>
      <c r="T60" s="52"/>
      <c r="U60" s="52"/>
      <c r="V60" s="52"/>
      <c r="W60" s="52"/>
      <c r="X60" s="52">
        <v>16</v>
      </c>
      <c r="Y60" s="52"/>
      <c r="Z60" s="52"/>
      <c r="AA60" s="52">
        <v>2</v>
      </c>
      <c r="AB60" s="52"/>
      <c r="AC60" s="52"/>
      <c r="AD60" s="52"/>
      <c r="AE60" s="52"/>
      <c r="AF60" s="52"/>
      <c r="AG60" s="52"/>
      <c r="AH60" s="52"/>
    </row>
    <row r="61" spans="2:34" ht="13.5" customHeight="1">
      <c r="B61" s="101">
        <v>1101</v>
      </c>
      <c r="C61" s="51" t="s">
        <v>343</v>
      </c>
      <c r="D61" s="42">
        <f t="shared" si="11"/>
        <v>2</v>
      </c>
      <c r="E61" s="145">
        <f t="shared" si="12"/>
        <v>2</v>
      </c>
      <c r="F61" s="52"/>
      <c r="G61" s="52"/>
      <c r="H61" s="52"/>
      <c r="I61" s="52"/>
      <c r="J61" s="52"/>
      <c r="K61" s="52"/>
      <c r="L61" s="52"/>
      <c r="M61" s="52">
        <v>1</v>
      </c>
      <c r="N61" s="52"/>
      <c r="O61" s="52"/>
      <c r="P61" s="52"/>
      <c r="Q61" s="52"/>
      <c r="R61" s="52"/>
      <c r="S61" s="52"/>
      <c r="T61" s="52"/>
      <c r="U61" s="52">
        <v>1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2:34" ht="13.5" customHeight="1">
      <c r="B62" s="101">
        <v>1103</v>
      </c>
      <c r="C62" s="51" t="s">
        <v>344</v>
      </c>
      <c r="D62" s="42">
        <f t="shared" si="11"/>
        <v>0</v>
      </c>
      <c r="E62" s="145">
        <f t="shared" si="12"/>
        <v>0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3.5" customHeight="1">
      <c r="B63" s="101">
        <v>1110</v>
      </c>
      <c r="C63" s="53" t="s">
        <v>345</v>
      </c>
      <c r="D63" s="42">
        <f t="shared" si="11"/>
        <v>22</v>
      </c>
      <c r="E63" s="145">
        <f t="shared" si="12"/>
        <v>6</v>
      </c>
      <c r="F63" s="52"/>
      <c r="G63" s="52"/>
      <c r="H63" s="52"/>
      <c r="I63" s="52">
        <v>1</v>
      </c>
      <c r="J63" s="52"/>
      <c r="K63" s="52"/>
      <c r="L63" s="52">
        <v>1</v>
      </c>
      <c r="M63" s="52"/>
      <c r="N63" s="52"/>
      <c r="O63" s="52">
        <v>9</v>
      </c>
      <c r="P63" s="52">
        <v>2</v>
      </c>
      <c r="Q63" s="52"/>
      <c r="R63" s="52"/>
      <c r="S63" s="52"/>
      <c r="T63" s="52">
        <v>3</v>
      </c>
      <c r="U63" s="52"/>
      <c r="V63" s="52"/>
      <c r="W63" s="52"/>
      <c r="X63" s="52">
        <v>6</v>
      </c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3.5" customHeight="1">
      <c r="B64" s="101">
        <v>1129</v>
      </c>
      <c r="C64" s="53" t="s">
        <v>346</v>
      </c>
      <c r="D64" s="42">
        <f t="shared" si="11"/>
        <v>11</v>
      </c>
      <c r="E64" s="145">
        <f t="shared" si="12"/>
        <v>6</v>
      </c>
      <c r="F64" s="52"/>
      <c r="G64" s="52"/>
      <c r="H64" s="52"/>
      <c r="I64" s="52">
        <v>1</v>
      </c>
      <c r="J64" s="52">
        <v>1</v>
      </c>
      <c r="K64" s="52"/>
      <c r="L64" s="52"/>
      <c r="M64" s="52"/>
      <c r="N64" s="52"/>
      <c r="O64" s="52">
        <v>4</v>
      </c>
      <c r="P64" s="52"/>
      <c r="Q64" s="52"/>
      <c r="R64" s="52"/>
      <c r="S64" s="52"/>
      <c r="T64" s="52">
        <v>1</v>
      </c>
      <c r="U64" s="52"/>
      <c r="V64" s="52"/>
      <c r="W64" s="52"/>
      <c r="X64" s="52"/>
      <c r="Y64" s="52"/>
      <c r="Z64" s="52"/>
      <c r="AA64" s="52"/>
      <c r="AB64" s="52">
        <v>2</v>
      </c>
      <c r="AC64" s="52"/>
      <c r="AD64" s="52"/>
      <c r="AE64" s="52"/>
      <c r="AF64" s="52"/>
      <c r="AG64" s="52">
        <v>2</v>
      </c>
      <c r="AH64" s="52"/>
    </row>
    <row r="65" spans="2:34" ht="13.5" customHeight="1">
      <c r="B65" s="101">
        <v>1151</v>
      </c>
      <c r="C65" s="53" t="s">
        <v>347</v>
      </c>
      <c r="D65" s="42">
        <f t="shared" si="11"/>
        <v>15</v>
      </c>
      <c r="E65" s="145">
        <f t="shared" si="12"/>
        <v>4</v>
      </c>
      <c r="F65" s="52"/>
      <c r="G65" s="52"/>
      <c r="H65" s="52"/>
      <c r="I65" s="52">
        <v>2</v>
      </c>
      <c r="J65" s="52"/>
      <c r="K65" s="52"/>
      <c r="L65" s="52"/>
      <c r="M65" s="52"/>
      <c r="N65" s="52"/>
      <c r="O65" s="52">
        <v>9</v>
      </c>
      <c r="P65" s="52"/>
      <c r="Q65" s="52"/>
      <c r="R65" s="52"/>
      <c r="S65" s="52"/>
      <c r="T65" s="52"/>
      <c r="U65" s="52"/>
      <c r="V65" s="52"/>
      <c r="W65" s="52"/>
      <c r="X65" s="52">
        <v>2</v>
      </c>
      <c r="Y65" s="52"/>
      <c r="Z65" s="52"/>
      <c r="AA65" s="52">
        <v>2</v>
      </c>
      <c r="AB65" s="52"/>
      <c r="AC65" s="52"/>
      <c r="AD65" s="52"/>
      <c r="AE65" s="52"/>
      <c r="AF65" s="52"/>
      <c r="AG65" s="52"/>
      <c r="AH65" s="52"/>
    </row>
    <row r="66" spans="2:34" ht="13.5" customHeight="1">
      <c r="B66" s="101">
        <v>1225</v>
      </c>
      <c r="C66" s="53" t="s">
        <v>348</v>
      </c>
      <c r="D66" s="42">
        <f t="shared" si="11"/>
        <v>42</v>
      </c>
      <c r="E66" s="145">
        <f t="shared" si="12"/>
        <v>13</v>
      </c>
      <c r="F66" s="52">
        <v>1</v>
      </c>
      <c r="G66" s="52">
        <v>2</v>
      </c>
      <c r="H66" s="52"/>
      <c r="I66" s="52">
        <v>1</v>
      </c>
      <c r="J66" s="52"/>
      <c r="K66" s="52">
        <v>2</v>
      </c>
      <c r="L66" s="52">
        <v>2</v>
      </c>
      <c r="M66" s="52"/>
      <c r="N66" s="52"/>
      <c r="O66" s="52">
        <v>14</v>
      </c>
      <c r="P66" s="52">
        <v>1</v>
      </c>
      <c r="Q66" s="52"/>
      <c r="R66" s="52"/>
      <c r="S66" s="52"/>
      <c r="T66" s="52">
        <v>2</v>
      </c>
      <c r="U66" s="52"/>
      <c r="V66" s="52"/>
      <c r="W66" s="52"/>
      <c r="X66" s="52">
        <v>7</v>
      </c>
      <c r="Y66" s="52"/>
      <c r="Z66" s="52"/>
      <c r="AA66" s="52">
        <v>4</v>
      </c>
      <c r="AB66" s="52">
        <v>3</v>
      </c>
      <c r="AC66" s="52"/>
      <c r="AD66" s="52"/>
      <c r="AE66" s="52">
        <v>2</v>
      </c>
      <c r="AF66" s="52"/>
      <c r="AG66" s="52">
        <v>1</v>
      </c>
      <c r="AH66" s="52"/>
    </row>
    <row r="67" spans="2:34" ht="13.5" customHeight="1">
      <c r="B67" s="101">
        <v>1287</v>
      </c>
      <c r="C67" s="53" t="s">
        <v>349</v>
      </c>
      <c r="D67" s="42">
        <f t="shared" si="11"/>
        <v>97</v>
      </c>
      <c r="E67" s="145">
        <f t="shared" si="12"/>
        <v>8</v>
      </c>
      <c r="F67" s="52"/>
      <c r="G67" s="52"/>
      <c r="H67" s="52"/>
      <c r="I67" s="52">
        <v>1</v>
      </c>
      <c r="J67" s="52"/>
      <c r="K67" s="52"/>
      <c r="L67" s="52">
        <v>1</v>
      </c>
      <c r="M67" s="52"/>
      <c r="N67" s="52">
        <v>3</v>
      </c>
      <c r="O67" s="52">
        <v>4</v>
      </c>
      <c r="P67" s="52">
        <v>1</v>
      </c>
      <c r="Q67" s="52"/>
      <c r="R67" s="52"/>
      <c r="S67" s="52">
        <v>22</v>
      </c>
      <c r="T67" s="52"/>
      <c r="U67" s="52"/>
      <c r="V67" s="52"/>
      <c r="W67" s="52">
        <v>64</v>
      </c>
      <c r="X67" s="52"/>
      <c r="Y67" s="52"/>
      <c r="Z67" s="52"/>
      <c r="AA67" s="52"/>
      <c r="AB67" s="52">
        <v>1</v>
      </c>
      <c r="AC67" s="52"/>
      <c r="AD67" s="52"/>
      <c r="AE67" s="52"/>
      <c r="AF67" s="52"/>
      <c r="AG67" s="52"/>
      <c r="AH67" s="52"/>
    </row>
    <row r="68" spans="2:34" ht="13.5" customHeight="1">
      <c r="B68" s="101">
        <v>1310</v>
      </c>
      <c r="C68" s="53" t="s">
        <v>714</v>
      </c>
      <c r="D68" s="42">
        <f t="shared" si="11"/>
        <v>0</v>
      </c>
      <c r="E68" s="145">
        <f t="shared" si="12"/>
        <v>0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2:34" ht="13.5" customHeight="1">
      <c r="B69" s="101">
        <v>1372</v>
      </c>
      <c r="C69" s="53" t="s">
        <v>350</v>
      </c>
      <c r="D69" s="42">
        <f t="shared" si="11"/>
        <v>1</v>
      </c>
      <c r="E69" s="145">
        <f t="shared" si="12"/>
        <v>1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>
        <v>1</v>
      </c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2:34" ht="13.5" customHeight="1">
      <c r="B70" s="101">
        <v>1375</v>
      </c>
      <c r="C70" s="53" t="s">
        <v>785</v>
      </c>
      <c r="D70" s="42">
        <f t="shared" si="11"/>
        <v>2</v>
      </c>
      <c r="E70" s="145">
        <f t="shared" si="12"/>
        <v>1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>
        <v>2</v>
      </c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2:34" ht="13.5" customHeight="1">
      <c r="B71" s="101">
        <v>1402</v>
      </c>
      <c r="C71" s="53" t="s">
        <v>351</v>
      </c>
      <c r="D71" s="42">
        <f t="shared" si="11"/>
        <v>30</v>
      </c>
      <c r="E71" s="145">
        <f t="shared" si="12"/>
        <v>9</v>
      </c>
      <c r="F71" s="52"/>
      <c r="G71" s="52"/>
      <c r="H71" s="52"/>
      <c r="I71" s="52">
        <v>4</v>
      </c>
      <c r="J71" s="52"/>
      <c r="K71" s="52">
        <v>2</v>
      </c>
      <c r="L71" s="52">
        <v>1</v>
      </c>
      <c r="M71" s="52">
        <v>2</v>
      </c>
      <c r="N71" s="52">
        <v>1</v>
      </c>
      <c r="O71" s="52">
        <v>11</v>
      </c>
      <c r="P71" s="52"/>
      <c r="Q71" s="52"/>
      <c r="R71" s="52"/>
      <c r="S71" s="52"/>
      <c r="T71" s="52">
        <v>7</v>
      </c>
      <c r="U71" s="52">
        <v>1</v>
      </c>
      <c r="V71" s="52"/>
      <c r="W71" s="52"/>
      <c r="X71" s="52"/>
      <c r="Y71" s="52"/>
      <c r="Z71" s="52"/>
      <c r="AA71" s="52"/>
      <c r="AB71" s="52">
        <v>1</v>
      </c>
      <c r="AC71" s="52"/>
      <c r="AD71" s="52"/>
      <c r="AE71" s="52"/>
      <c r="AF71" s="52"/>
      <c r="AG71" s="52"/>
      <c r="AH71" s="52"/>
    </row>
    <row r="72" spans="2:34" ht="13.5" customHeight="1">
      <c r="B72" s="101">
        <v>1404</v>
      </c>
      <c r="C72" s="53" t="s">
        <v>352</v>
      </c>
      <c r="D72" s="42">
        <f t="shared" si="11"/>
        <v>17</v>
      </c>
      <c r="E72" s="145">
        <f t="shared" si="12"/>
        <v>4</v>
      </c>
      <c r="F72" s="52">
        <v>1</v>
      </c>
      <c r="G72" s="52"/>
      <c r="H72" s="52"/>
      <c r="I72" s="52">
        <v>5</v>
      </c>
      <c r="J72" s="52"/>
      <c r="K72" s="52"/>
      <c r="L72" s="52">
        <v>10</v>
      </c>
      <c r="M72" s="52"/>
      <c r="N72" s="52"/>
      <c r="O72" s="52"/>
      <c r="P72" s="52"/>
      <c r="Q72" s="52"/>
      <c r="R72" s="52"/>
      <c r="S72" s="52"/>
      <c r="T72" s="52"/>
      <c r="U72" s="52">
        <v>1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2:34" ht="13.5" customHeight="1">
      <c r="B73" s="101">
        <v>1410</v>
      </c>
      <c r="C73" s="53" t="s">
        <v>715</v>
      </c>
      <c r="D73" s="42">
        <f t="shared" si="11"/>
        <v>54</v>
      </c>
      <c r="E73" s="145">
        <f t="shared" si="12"/>
        <v>11</v>
      </c>
      <c r="F73" s="52">
        <v>2</v>
      </c>
      <c r="G73" s="52"/>
      <c r="H73" s="52">
        <v>4</v>
      </c>
      <c r="I73" s="52">
        <v>2</v>
      </c>
      <c r="J73" s="52"/>
      <c r="K73" s="52">
        <v>3</v>
      </c>
      <c r="L73" s="52">
        <v>6</v>
      </c>
      <c r="M73" s="52">
        <v>8</v>
      </c>
      <c r="N73" s="52"/>
      <c r="O73" s="52">
        <v>5</v>
      </c>
      <c r="P73" s="52"/>
      <c r="Q73" s="52"/>
      <c r="R73" s="52"/>
      <c r="S73" s="52">
        <v>9</v>
      </c>
      <c r="T73" s="52">
        <v>11</v>
      </c>
      <c r="U73" s="52"/>
      <c r="V73" s="52"/>
      <c r="W73" s="52"/>
      <c r="X73" s="52">
        <v>1</v>
      </c>
      <c r="Y73" s="52"/>
      <c r="Z73" s="52"/>
      <c r="AA73" s="52"/>
      <c r="AB73" s="52"/>
      <c r="AC73" s="52"/>
      <c r="AD73" s="52"/>
      <c r="AE73" s="52"/>
      <c r="AF73" s="52"/>
      <c r="AG73" s="52">
        <v>3</v>
      </c>
      <c r="AH73" s="52"/>
    </row>
    <row r="74" spans="2:34" ht="13.5" customHeight="1">
      <c r="B74" s="101">
        <v>1478</v>
      </c>
      <c r="C74" s="53" t="s">
        <v>353</v>
      </c>
      <c r="D74" s="42">
        <f t="shared" si="11"/>
        <v>1</v>
      </c>
      <c r="E74" s="145">
        <f t="shared" si="12"/>
        <v>1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>
        <v>1</v>
      </c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2:34" ht="13.5" customHeight="1">
      <c r="B75" s="101">
        <v>1490</v>
      </c>
      <c r="C75" s="53" t="s">
        <v>787</v>
      </c>
      <c r="D75" s="42">
        <f t="shared" si="11"/>
        <v>0</v>
      </c>
      <c r="E75" s="145">
        <f t="shared" si="12"/>
        <v>0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2:34" ht="13.5" customHeight="1">
      <c r="B76" s="101">
        <v>1492</v>
      </c>
      <c r="C76" s="53" t="s">
        <v>798</v>
      </c>
      <c r="D76" s="42">
        <f t="shared" si="11"/>
        <v>1</v>
      </c>
      <c r="E76" s="145">
        <f t="shared" si="12"/>
        <v>1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>
        <v>1</v>
      </c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2:34" ht="13.5" customHeight="1">
      <c r="B77" s="101">
        <v>1493</v>
      </c>
      <c r="C77" s="53" t="s">
        <v>806</v>
      </c>
      <c r="D77" s="42">
        <f t="shared" si="11"/>
        <v>0</v>
      </c>
      <c r="E77" s="145">
        <f t="shared" si="12"/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2:34" ht="13.5" customHeight="1">
      <c r="B78" s="101">
        <v>1494</v>
      </c>
      <c r="C78" s="53" t="s">
        <v>830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2:34" ht="13.5" customHeight="1" hidden="1">
      <c r="B79" s="101"/>
      <c r="C79" s="53"/>
      <c r="D79" s="42">
        <f t="shared" si="11"/>
        <v>0</v>
      </c>
      <c r="E79" s="145">
        <f t="shared" si="12"/>
        <v>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2:34" ht="13.5" customHeight="1" hidden="1">
      <c r="B80" s="101"/>
      <c r="C80" s="53"/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2:34" ht="13.5" customHeight="1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2:34" ht="13.5" customHeight="1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2:34" ht="13.5" customHeight="1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2:34" ht="13.5" customHeight="1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 ht="13.5" customHeight="1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2:34" ht="13.5" customHeight="1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2:34" ht="13.5" customHeight="1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2:34" ht="13.5" customHeight="1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2:34" ht="13.5" customHeight="1" hidden="1">
      <c r="B89" s="101"/>
      <c r="C89" s="53"/>
      <c r="D89" s="42">
        <f t="shared" si="11"/>
        <v>0</v>
      </c>
      <c r="E89" s="145">
        <f>COUNT(F89:AH89)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2:34" ht="13.5" customHeight="1" hidden="1">
      <c r="B90" s="101"/>
      <c r="C90" s="53"/>
      <c r="D90" s="42">
        <f t="shared" si="11"/>
        <v>0</v>
      </c>
      <c r="E90" s="145">
        <f>COUNT(F90:AH90)</f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2:34" ht="13.5" customHeight="1" hidden="1">
      <c r="B91" s="101"/>
      <c r="C91" s="53"/>
      <c r="D91" s="42">
        <f t="shared" si="11"/>
        <v>0</v>
      </c>
      <c r="E91" s="145">
        <f>COUNT(F91:AH91)</f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2:34" ht="13.5" customHeight="1" thickBot="1">
      <c r="B92" s="102">
        <v>1999</v>
      </c>
      <c r="C92" s="54" t="s">
        <v>776</v>
      </c>
      <c r="D92" s="43">
        <f t="shared" si="11"/>
        <v>0</v>
      </c>
      <c r="E92" s="146">
        <f>COUNT(F92:AH92)</f>
        <v>0</v>
      </c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</row>
    <row r="93" spans="2:34" ht="13.5" customHeight="1" thickBot="1">
      <c r="B93" s="56"/>
      <c r="C93" s="3" t="s">
        <v>584</v>
      </c>
      <c r="D93" s="57">
        <f>SUM(D25:D92)</f>
        <v>1591</v>
      </c>
      <c r="E93" s="162"/>
      <c r="F93" s="58">
        <f aca="true" t="shared" si="13" ref="F93:AH93">SUM(F25:F92)</f>
        <v>23</v>
      </c>
      <c r="G93" s="58">
        <f t="shared" si="13"/>
        <v>4</v>
      </c>
      <c r="H93" s="58">
        <f t="shared" si="13"/>
        <v>36</v>
      </c>
      <c r="I93" s="58">
        <f t="shared" si="13"/>
        <v>168</v>
      </c>
      <c r="J93" s="58">
        <f t="shared" si="13"/>
        <v>3</v>
      </c>
      <c r="K93" s="58">
        <f t="shared" si="13"/>
        <v>49</v>
      </c>
      <c r="L93" s="58">
        <f t="shared" si="13"/>
        <v>199</v>
      </c>
      <c r="M93" s="58">
        <f t="shared" si="13"/>
        <v>196</v>
      </c>
      <c r="N93" s="58">
        <f t="shared" si="13"/>
        <v>10</v>
      </c>
      <c r="O93" s="58">
        <f t="shared" si="13"/>
        <v>198</v>
      </c>
      <c r="P93" s="58">
        <f t="shared" si="13"/>
        <v>11</v>
      </c>
      <c r="Q93" s="58">
        <f t="shared" si="13"/>
        <v>0</v>
      </c>
      <c r="R93" s="58">
        <f t="shared" si="13"/>
        <v>2</v>
      </c>
      <c r="S93" s="58">
        <f t="shared" si="13"/>
        <v>171</v>
      </c>
      <c r="T93" s="58">
        <f t="shared" si="13"/>
        <v>143</v>
      </c>
      <c r="U93" s="58">
        <f t="shared" si="13"/>
        <v>42</v>
      </c>
      <c r="V93" s="58">
        <f t="shared" si="13"/>
        <v>2</v>
      </c>
      <c r="W93" s="58">
        <f t="shared" si="13"/>
        <v>95</v>
      </c>
      <c r="X93" s="58">
        <f t="shared" si="13"/>
        <v>79</v>
      </c>
      <c r="Y93" s="58">
        <f t="shared" si="13"/>
        <v>0</v>
      </c>
      <c r="Z93" s="58">
        <f t="shared" si="13"/>
        <v>0</v>
      </c>
      <c r="AA93" s="58">
        <f t="shared" si="13"/>
        <v>24</v>
      </c>
      <c r="AB93" s="58">
        <f t="shared" si="13"/>
        <v>49</v>
      </c>
      <c r="AC93" s="58">
        <f t="shared" si="13"/>
        <v>51</v>
      </c>
      <c r="AD93" s="58">
        <f t="shared" si="13"/>
        <v>0</v>
      </c>
      <c r="AE93" s="58">
        <f t="shared" si="13"/>
        <v>6</v>
      </c>
      <c r="AF93" s="58">
        <f t="shared" si="13"/>
        <v>0</v>
      </c>
      <c r="AG93" s="58">
        <f t="shared" si="13"/>
        <v>30</v>
      </c>
      <c r="AH93" s="58">
        <f t="shared" si="13"/>
        <v>0</v>
      </c>
    </row>
    <row r="94" spans="2:34" ht="13.5" customHeight="1" thickBot="1">
      <c r="B94" s="59" t="s">
        <v>582</v>
      </c>
      <c r="C94" s="60" t="s">
        <v>583</v>
      </c>
      <c r="D94" s="147"/>
      <c r="E94" s="148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</row>
    <row r="95" spans="2:34" ht="13.5" customHeight="1">
      <c r="B95" s="100">
        <v>2001</v>
      </c>
      <c r="C95" s="50" t="s">
        <v>354</v>
      </c>
      <c r="D95" s="41">
        <f aca="true" t="shared" si="14" ref="D95:D126">SUM(F95:AH95)</f>
        <v>87</v>
      </c>
      <c r="E95" s="144">
        <f aca="true" t="shared" si="15" ref="E95:E126">COUNT(F95:AH95)</f>
        <v>8</v>
      </c>
      <c r="F95" s="62">
        <v>16</v>
      </c>
      <c r="G95" s="62"/>
      <c r="H95" s="62">
        <v>5</v>
      </c>
      <c r="I95" s="62"/>
      <c r="J95" s="62"/>
      <c r="K95" s="62">
        <v>7</v>
      </c>
      <c r="L95" s="62">
        <v>17</v>
      </c>
      <c r="M95" s="62">
        <v>29</v>
      </c>
      <c r="N95" s="62"/>
      <c r="O95" s="62"/>
      <c r="P95" s="62"/>
      <c r="Q95" s="62"/>
      <c r="R95" s="62"/>
      <c r="S95" s="62"/>
      <c r="T95" s="62"/>
      <c r="U95" s="62">
        <v>6</v>
      </c>
      <c r="V95" s="62">
        <v>6</v>
      </c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>
        <v>1</v>
      </c>
      <c r="AH95" s="62"/>
    </row>
    <row r="96" spans="2:34" ht="13.5" customHeight="1">
      <c r="B96" s="101">
        <v>2003</v>
      </c>
      <c r="C96" s="51" t="s">
        <v>355</v>
      </c>
      <c r="D96" s="42">
        <f t="shared" si="14"/>
        <v>33</v>
      </c>
      <c r="E96" s="145">
        <f t="shared" si="15"/>
        <v>8</v>
      </c>
      <c r="F96" s="63">
        <v>6</v>
      </c>
      <c r="G96" s="63"/>
      <c r="H96" s="63"/>
      <c r="I96" s="63">
        <v>1</v>
      </c>
      <c r="J96" s="63"/>
      <c r="K96" s="63">
        <v>7</v>
      </c>
      <c r="L96" s="63"/>
      <c r="M96" s="63">
        <v>5</v>
      </c>
      <c r="N96" s="63"/>
      <c r="O96" s="63"/>
      <c r="P96" s="63"/>
      <c r="Q96" s="63"/>
      <c r="R96" s="63"/>
      <c r="S96" s="63"/>
      <c r="T96" s="63"/>
      <c r="U96" s="63">
        <v>1</v>
      </c>
      <c r="V96" s="63">
        <v>8</v>
      </c>
      <c r="W96" s="63">
        <v>2</v>
      </c>
      <c r="X96" s="63"/>
      <c r="Y96" s="63"/>
      <c r="Z96" s="63"/>
      <c r="AA96" s="63"/>
      <c r="AB96" s="63"/>
      <c r="AC96" s="63"/>
      <c r="AD96" s="63"/>
      <c r="AE96" s="63"/>
      <c r="AF96" s="63"/>
      <c r="AG96" s="63">
        <v>3</v>
      </c>
      <c r="AH96" s="63"/>
    </row>
    <row r="97" spans="2:34" ht="13.5" customHeight="1">
      <c r="B97" s="101">
        <v>2006</v>
      </c>
      <c r="C97" s="51" t="s">
        <v>356</v>
      </c>
      <c r="D97" s="42">
        <f t="shared" si="14"/>
        <v>115</v>
      </c>
      <c r="E97" s="145">
        <f t="shared" si="15"/>
        <v>8</v>
      </c>
      <c r="F97" s="63">
        <v>30</v>
      </c>
      <c r="G97" s="63"/>
      <c r="H97" s="63">
        <v>2</v>
      </c>
      <c r="I97" s="63"/>
      <c r="J97" s="63"/>
      <c r="K97" s="63">
        <v>9</v>
      </c>
      <c r="L97" s="63">
        <v>11</v>
      </c>
      <c r="M97" s="63">
        <v>34</v>
      </c>
      <c r="N97" s="63"/>
      <c r="O97" s="63"/>
      <c r="P97" s="63"/>
      <c r="Q97" s="63"/>
      <c r="R97" s="63"/>
      <c r="S97" s="63"/>
      <c r="T97" s="63"/>
      <c r="U97" s="63">
        <v>6</v>
      </c>
      <c r="V97" s="63">
        <v>21</v>
      </c>
      <c r="W97" s="63">
        <v>2</v>
      </c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</row>
    <row r="98" spans="2:34" ht="13.5" customHeight="1">
      <c r="B98" s="101">
        <v>2008</v>
      </c>
      <c r="C98" s="51" t="s">
        <v>357</v>
      </c>
      <c r="D98" s="42">
        <f t="shared" si="14"/>
        <v>20</v>
      </c>
      <c r="E98" s="145">
        <f t="shared" si="15"/>
        <v>3</v>
      </c>
      <c r="F98" s="63"/>
      <c r="G98" s="63"/>
      <c r="H98" s="63"/>
      <c r="I98" s="63"/>
      <c r="J98" s="63"/>
      <c r="K98" s="63">
        <v>8</v>
      </c>
      <c r="L98" s="63"/>
      <c r="M98" s="63">
        <v>6</v>
      </c>
      <c r="N98" s="63"/>
      <c r="O98" s="63"/>
      <c r="P98" s="63"/>
      <c r="Q98" s="63"/>
      <c r="R98" s="63"/>
      <c r="S98" s="63"/>
      <c r="T98" s="63"/>
      <c r="U98" s="63"/>
      <c r="V98" s="63">
        <v>6</v>
      </c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</row>
    <row r="99" spans="2:34" ht="13.5" customHeight="1">
      <c r="B99" s="101">
        <v>2012</v>
      </c>
      <c r="C99" s="51" t="s">
        <v>358</v>
      </c>
      <c r="D99" s="42">
        <f t="shared" si="14"/>
        <v>38</v>
      </c>
      <c r="E99" s="145">
        <f t="shared" si="15"/>
        <v>7</v>
      </c>
      <c r="F99" s="63">
        <v>1</v>
      </c>
      <c r="G99" s="63"/>
      <c r="H99" s="63">
        <v>4</v>
      </c>
      <c r="I99" s="63"/>
      <c r="J99" s="63"/>
      <c r="K99" s="63">
        <v>5</v>
      </c>
      <c r="L99" s="63">
        <v>2</v>
      </c>
      <c r="M99" s="63">
        <v>20</v>
      </c>
      <c r="N99" s="63"/>
      <c r="O99" s="63"/>
      <c r="P99" s="63"/>
      <c r="Q99" s="63"/>
      <c r="R99" s="63"/>
      <c r="S99" s="63"/>
      <c r="T99" s="63"/>
      <c r="U99" s="63">
        <v>4</v>
      </c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>
        <v>2</v>
      </c>
      <c r="AH99" s="63"/>
    </row>
    <row r="100" spans="2:34" ht="13.5" customHeight="1">
      <c r="B100" s="101">
        <v>2014</v>
      </c>
      <c r="C100" s="51" t="s">
        <v>359</v>
      </c>
      <c r="D100" s="42">
        <f t="shared" si="14"/>
        <v>119</v>
      </c>
      <c r="E100" s="145">
        <f t="shared" si="15"/>
        <v>8</v>
      </c>
      <c r="F100" s="63">
        <v>32</v>
      </c>
      <c r="G100" s="63"/>
      <c r="H100" s="63">
        <v>6</v>
      </c>
      <c r="I100" s="63"/>
      <c r="J100" s="63"/>
      <c r="K100" s="63">
        <v>12</v>
      </c>
      <c r="L100" s="63">
        <v>19</v>
      </c>
      <c r="M100" s="63">
        <v>42</v>
      </c>
      <c r="N100" s="63"/>
      <c r="O100" s="63"/>
      <c r="P100" s="63"/>
      <c r="Q100" s="63"/>
      <c r="R100" s="63"/>
      <c r="S100" s="63"/>
      <c r="T100" s="63"/>
      <c r="U100" s="63"/>
      <c r="V100" s="63">
        <v>4</v>
      </c>
      <c r="W100" s="63">
        <v>2</v>
      </c>
      <c r="X100" s="63"/>
      <c r="Y100" s="63"/>
      <c r="Z100" s="63"/>
      <c r="AA100" s="63"/>
      <c r="AB100" s="63"/>
      <c r="AC100" s="63"/>
      <c r="AD100" s="63"/>
      <c r="AE100" s="63"/>
      <c r="AF100" s="63"/>
      <c r="AG100" s="63">
        <v>2</v>
      </c>
      <c r="AH100" s="63"/>
    </row>
    <row r="101" spans="2:34" ht="13.5" customHeight="1">
      <c r="B101" s="101">
        <v>2017</v>
      </c>
      <c r="C101" s="51" t="s">
        <v>360</v>
      </c>
      <c r="D101" s="42">
        <f t="shared" si="14"/>
        <v>11</v>
      </c>
      <c r="E101" s="145">
        <f t="shared" si="15"/>
        <v>5</v>
      </c>
      <c r="F101" s="63">
        <v>4</v>
      </c>
      <c r="G101" s="63"/>
      <c r="H101" s="63">
        <v>1</v>
      </c>
      <c r="I101" s="63"/>
      <c r="J101" s="63"/>
      <c r="K101" s="63"/>
      <c r="L101" s="63"/>
      <c r="M101" s="63">
        <v>1</v>
      </c>
      <c r="N101" s="63"/>
      <c r="O101" s="63"/>
      <c r="P101" s="63"/>
      <c r="Q101" s="63"/>
      <c r="R101" s="63">
        <v>2</v>
      </c>
      <c r="S101" s="63"/>
      <c r="T101" s="63"/>
      <c r="U101" s="63"/>
      <c r="V101" s="63">
        <v>3</v>
      </c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</row>
    <row r="102" spans="2:34" ht="13.5" customHeight="1">
      <c r="B102" s="101">
        <v>2019</v>
      </c>
      <c r="C102" s="51" t="s">
        <v>361</v>
      </c>
      <c r="D102" s="42">
        <f t="shared" si="14"/>
        <v>51</v>
      </c>
      <c r="E102" s="145">
        <f t="shared" si="15"/>
        <v>8</v>
      </c>
      <c r="F102" s="63"/>
      <c r="G102" s="63"/>
      <c r="H102" s="63">
        <v>19</v>
      </c>
      <c r="I102" s="63"/>
      <c r="J102" s="63"/>
      <c r="K102" s="63">
        <v>3</v>
      </c>
      <c r="L102" s="63">
        <v>10</v>
      </c>
      <c r="M102" s="63">
        <v>10</v>
      </c>
      <c r="N102" s="63"/>
      <c r="O102" s="63"/>
      <c r="P102" s="63">
        <v>1</v>
      </c>
      <c r="Q102" s="63"/>
      <c r="R102" s="63"/>
      <c r="S102" s="63"/>
      <c r="T102" s="63"/>
      <c r="U102" s="63">
        <v>6</v>
      </c>
      <c r="V102" s="63">
        <v>1</v>
      </c>
      <c r="W102" s="63"/>
      <c r="X102" s="63"/>
      <c r="Y102" s="63"/>
      <c r="Z102" s="63"/>
      <c r="AA102" s="63"/>
      <c r="AB102" s="63"/>
      <c r="AC102" s="63"/>
      <c r="AD102" s="63"/>
      <c r="AE102" s="63">
        <v>1</v>
      </c>
      <c r="AF102" s="63"/>
      <c r="AG102" s="63"/>
      <c r="AH102" s="63"/>
    </row>
    <row r="103" spans="2:34" ht="13.5" customHeight="1">
      <c r="B103" s="101">
        <v>2021</v>
      </c>
      <c r="C103" s="51" t="s">
        <v>362</v>
      </c>
      <c r="D103" s="42">
        <f t="shared" si="14"/>
        <v>73</v>
      </c>
      <c r="E103" s="145">
        <f t="shared" si="15"/>
        <v>9</v>
      </c>
      <c r="F103" s="63">
        <v>35</v>
      </c>
      <c r="G103" s="63"/>
      <c r="H103" s="63">
        <v>4</v>
      </c>
      <c r="I103" s="63"/>
      <c r="J103" s="63"/>
      <c r="K103" s="63">
        <v>3</v>
      </c>
      <c r="L103" s="63">
        <v>11</v>
      </c>
      <c r="M103" s="63">
        <v>10</v>
      </c>
      <c r="N103" s="63"/>
      <c r="O103" s="63"/>
      <c r="P103" s="63">
        <v>2</v>
      </c>
      <c r="Q103" s="63"/>
      <c r="R103" s="63"/>
      <c r="S103" s="63"/>
      <c r="T103" s="63"/>
      <c r="U103" s="63">
        <v>4</v>
      </c>
      <c r="V103" s="63">
        <v>3</v>
      </c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>
        <v>1</v>
      </c>
      <c r="AH103" s="63"/>
    </row>
    <row r="104" spans="2:34" ht="13.5" customHeight="1">
      <c r="B104" s="101">
        <v>2023</v>
      </c>
      <c r="C104" s="51" t="s">
        <v>363</v>
      </c>
      <c r="D104" s="42">
        <f t="shared" si="14"/>
        <v>304</v>
      </c>
      <c r="E104" s="145">
        <f t="shared" si="15"/>
        <v>13</v>
      </c>
      <c r="F104" s="63">
        <v>8</v>
      </c>
      <c r="G104" s="63"/>
      <c r="H104" s="63">
        <v>15</v>
      </c>
      <c r="I104" s="63">
        <v>3</v>
      </c>
      <c r="J104" s="63"/>
      <c r="K104" s="63">
        <v>18</v>
      </c>
      <c r="L104" s="63">
        <v>106</v>
      </c>
      <c r="M104" s="63">
        <v>72</v>
      </c>
      <c r="N104" s="63"/>
      <c r="O104" s="63"/>
      <c r="P104" s="63">
        <v>2</v>
      </c>
      <c r="Q104" s="63"/>
      <c r="R104" s="63"/>
      <c r="S104" s="63">
        <v>45</v>
      </c>
      <c r="T104" s="63">
        <v>2</v>
      </c>
      <c r="U104" s="63">
        <v>15</v>
      </c>
      <c r="V104" s="63">
        <v>6</v>
      </c>
      <c r="W104" s="63"/>
      <c r="X104" s="63"/>
      <c r="Y104" s="63"/>
      <c r="Z104" s="63"/>
      <c r="AA104" s="63">
        <v>1</v>
      </c>
      <c r="AB104" s="63"/>
      <c r="AC104" s="63"/>
      <c r="AD104" s="63"/>
      <c r="AE104" s="63"/>
      <c r="AF104" s="63"/>
      <c r="AG104" s="63">
        <v>11</v>
      </c>
      <c r="AH104" s="63"/>
    </row>
    <row r="105" spans="2:34" ht="13.5" customHeight="1">
      <c r="B105" s="101">
        <v>2027</v>
      </c>
      <c r="C105" s="51" t="s">
        <v>364</v>
      </c>
      <c r="D105" s="42">
        <f t="shared" si="14"/>
        <v>73</v>
      </c>
      <c r="E105" s="145">
        <f t="shared" si="15"/>
        <v>9</v>
      </c>
      <c r="F105" s="63">
        <v>20</v>
      </c>
      <c r="G105" s="63"/>
      <c r="H105" s="63">
        <v>6</v>
      </c>
      <c r="I105" s="63"/>
      <c r="J105" s="63"/>
      <c r="K105" s="63">
        <v>8</v>
      </c>
      <c r="L105" s="63">
        <v>5</v>
      </c>
      <c r="M105" s="63">
        <v>25</v>
      </c>
      <c r="N105" s="63"/>
      <c r="O105" s="63"/>
      <c r="P105" s="63"/>
      <c r="Q105" s="63"/>
      <c r="R105" s="63"/>
      <c r="S105" s="63"/>
      <c r="T105" s="63"/>
      <c r="U105" s="63">
        <v>2</v>
      </c>
      <c r="V105" s="63">
        <v>5</v>
      </c>
      <c r="W105" s="63"/>
      <c r="X105" s="63"/>
      <c r="Y105" s="63"/>
      <c r="Z105" s="63"/>
      <c r="AA105" s="63">
        <v>1</v>
      </c>
      <c r="AB105" s="63"/>
      <c r="AC105" s="63"/>
      <c r="AD105" s="63"/>
      <c r="AE105" s="63">
        <v>1</v>
      </c>
      <c r="AF105" s="63"/>
      <c r="AG105" s="63"/>
      <c r="AH105" s="63"/>
    </row>
    <row r="106" spans="2:34" ht="13.5" customHeight="1">
      <c r="B106" s="101">
        <v>2028</v>
      </c>
      <c r="C106" s="51" t="s">
        <v>365</v>
      </c>
      <c r="D106" s="42">
        <f t="shared" si="14"/>
        <v>147</v>
      </c>
      <c r="E106" s="145">
        <f t="shared" si="15"/>
        <v>11</v>
      </c>
      <c r="F106" s="63">
        <v>75</v>
      </c>
      <c r="G106" s="63"/>
      <c r="H106" s="63"/>
      <c r="I106" s="63"/>
      <c r="J106" s="63"/>
      <c r="K106" s="63">
        <v>11</v>
      </c>
      <c r="L106" s="63">
        <v>11</v>
      </c>
      <c r="M106" s="63">
        <v>18</v>
      </c>
      <c r="N106" s="63"/>
      <c r="O106" s="63">
        <v>2</v>
      </c>
      <c r="P106" s="63"/>
      <c r="Q106" s="63"/>
      <c r="R106" s="63">
        <v>2</v>
      </c>
      <c r="S106" s="63"/>
      <c r="T106" s="63"/>
      <c r="U106" s="63">
        <v>2</v>
      </c>
      <c r="V106" s="63">
        <v>2</v>
      </c>
      <c r="W106" s="63">
        <v>15</v>
      </c>
      <c r="X106" s="63"/>
      <c r="Y106" s="63"/>
      <c r="Z106" s="63"/>
      <c r="AA106" s="63">
        <v>2</v>
      </c>
      <c r="AB106" s="63"/>
      <c r="AC106" s="63"/>
      <c r="AD106" s="63"/>
      <c r="AE106" s="63"/>
      <c r="AF106" s="63"/>
      <c r="AG106" s="63">
        <v>7</v>
      </c>
      <c r="AH106" s="63"/>
    </row>
    <row r="107" spans="2:34" ht="13.5" customHeight="1">
      <c r="B107" s="101">
        <v>2029</v>
      </c>
      <c r="C107" s="51" t="s">
        <v>366</v>
      </c>
      <c r="D107" s="42">
        <f t="shared" si="14"/>
        <v>42</v>
      </c>
      <c r="E107" s="145">
        <f t="shared" si="15"/>
        <v>5</v>
      </c>
      <c r="F107" s="63">
        <v>4</v>
      </c>
      <c r="G107" s="63"/>
      <c r="H107" s="63"/>
      <c r="I107" s="63"/>
      <c r="J107" s="63"/>
      <c r="K107" s="63">
        <v>13</v>
      </c>
      <c r="L107" s="63">
        <v>4</v>
      </c>
      <c r="M107" s="63">
        <v>6</v>
      </c>
      <c r="N107" s="63"/>
      <c r="O107" s="63"/>
      <c r="P107" s="63"/>
      <c r="Q107" s="63"/>
      <c r="R107" s="63"/>
      <c r="S107" s="63"/>
      <c r="T107" s="63"/>
      <c r="U107" s="63"/>
      <c r="V107" s="63">
        <v>15</v>
      </c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</row>
    <row r="108" spans="2:34" ht="13.5" customHeight="1">
      <c r="B108" s="101">
        <v>2032</v>
      </c>
      <c r="C108" s="51" t="s">
        <v>367</v>
      </c>
      <c r="D108" s="42">
        <f t="shared" si="14"/>
        <v>34</v>
      </c>
      <c r="E108" s="145">
        <f t="shared" si="15"/>
        <v>5</v>
      </c>
      <c r="F108" s="63"/>
      <c r="G108" s="63"/>
      <c r="H108" s="63">
        <v>8</v>
      </c>
      <c r="I108" s="63"/>
      <c r="J108" s="63"/>
      <c r="K108" s="63">
        <v>6</v>
      </c>
      <c r="L108" s="63"/>
      <c r="M108" s="63">
        <v>12</v>
      </c>
      <c r="N108" s="63"/>
      <c r="O108" s="63"/>
      <c r="P108" s="63"/>
      <c r="Q108" s="63"/>
      <c r="R108" s="63"/>
      <c r="S108" s="63"/>
      <c r="T108" s="63"/>
      <c r="U108" s="63">
        <v>4</v>
      </c>
      <c r="V108" s="63">
        <v>4</v>
      </c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  <row r="109" spans="2:34" ht="13.5" customHeight="1">
      <c r="B109" s="101">
        <v>2034</v>
      </c>
      <c r="C109" s="51" t="s">
        <v>368</v>
      </c>
      <c r="D109" s="42">
        <f t="shared" si="14"/>
        <v>91</v>
      </c>
      <c r="E109" s="145">
        <f t="shared" si="15"/>
        <v>7</v>
      </c>
      <c r="F109" s="63">
        <v>47</v>
      </c>
      <c r="G109" s="63"/>
      <c r="H109" s="63"/>
      <c r="I109" s="63"/>
      <c r="J109" s="63"/>
      <c r="K109" s="63">
        <v>2</v>
      </c>
      <c r="L109" s="63">
        <v>2</v>
      </c>
      <c r="M109" s="63">
        <v>23</v>
      </c>
      <c r="N109" s="63"/>
      <c r="O109" s="63"/>
      <c r="P109" s="63"/>
      <c r="Q109" s="63"/>
      <c r="R109" s="63">
        <v>5</v>
      </c>
      <c r="S109" s="63"/>
      <c r="T109" s="63"/>
      <c r="U109" s="63">
        <v>5</v>
      </c>
      <c r="V109" s="63"/>
      <c r="W109" s="63">
        <v>7</v>
      </c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</row>
    <row r="110" spans="2:34" ht="13.5" customHeight="1">
      <c r="B110" s="101">
        <v>2036</v>
      </c>
      <c r="C110" s="51" t="s">
        <v>369</v>
      </c>
      <c r="D110" s="42">
        <f t="shared" si="14"/>
        <v>22</v>
      </c>
      <c r="E110" s="145">
        <f t="shared" si="15"/>
        <v>3</v>
      </c>
      <c r="F110" s="63"/>
      <c r="G110" s="63"/>
      <c r="H110" s="63"/>
      <c r="I110" s="63"/>
      <c r="J110" s="63"/>
      <c r="K110" s="63">
        <v>4</v>
      </c>
      <c r="L110" s="63"/>
      <c r="M110" s="63">
        <v>7</v>
      </c>
      <c r="N110" s="63"/>
      <c r="O110" s="63"/>
      <c r="P110" s="63"/>
      <c r="Q110" s="63"/>
      <c r="R110" s="63"/>
      <c r="S110" s="63"/>
      <c r="T110" s="63"/>
      <c r="U110" s="63"/>
      <c r="V110" s="63">
        <v>11</v>
      </c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</row>
    <row r="111" spans="2:34" ht="13.5" customHeight="1">
      <c r="B111" s="101">
        <v>2038</v>
      </c>
      <c r="C111" s="51" t="s">
        <v>370</v>
      </c>
      <c r="D111" s="42">
        <f t="shared" si="14"/>
        <v>126</v>
      </c>
      <c r="E111" s="145">
        <f t="shared" si="15"/>
        <v>8</v>
      </c>
      <c r="F111" s="63">
        <v>11</v>
      </c>
      <c r="G111" s="63"/>
      <c r="H111" s="63">
        <v>14</v>
      </c>
      <c r="I111" s="63"/>
      <c r="J111" s="63"/>
      <c r="K111" s="63">
        <v>24</v>
      </c>
      <c r="L111" s="63">
        <v>13</v>
      </c>
      <c r="M111" s="63">
        <v>42</v>
      </c>
      <c r="N111" s="63"/>
      <c r="O111" s="63"/>
      <c r="P111" s="63"/>
      <c r="Q111" s="63"/>
      <c r="R111" s="63"/>
      <c r="S111" s="63">
        <v>2</v>
      </c>
      <c r="T111" s="63"/>
      <c r="U111" s="63">
        <v>7</v>
      </c>
      <c r="V111" s="63">
        <v>13</v>
      </c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</row>
    <row r="112" spans="2:34" ht="13.5" customHeight="1">
      <c r="B112" s="101">
        <v>2040</v>
      </c>
      <c r="C112" s="51" t="s">
        <v>371</v>
      </c>
      <c r="D112" s="42">
        <f t="shared" si="14"/>
        <v>52</v>
      </c>
      <c r="E112" s="145">
        <f t="shared" si="15"/>
        <v>5</v>
      </c>
      <c r="F112" s="63"/>
      <c r="G112" s="63"/>
      <c r="H112" s="63">
        <v>7</v>
      </c>
      <c r="I112" s="63"/>
      <c r="J112" s="63"/>
      <c r="K112" s="63">
        <v>15</v>
      </c>
      <c r="L112" s="63">
        <v>1</v>
      </c>
      <c r="M112" s="63">
        <v>23</v>
      </c>
      <c r="N112" s="63"/>
      <c r="O112" s="63"/>
      <c r="P112" s="63"/>
      <c r="Q112" s="63"/>
      <c r="R112" s="63"/>
      <c r="S112" s="63"/>
      <c r="T112" s="63"/>
      <c r="U112" s="63"/>
      <c r="V112" s="63">
        <v>6</v>
      </c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</row>
    <row r="113" spans="2:34" ht="13.5" customHeight="1">
      <c r="B113" s="101">
        <v>2041</v>
      </c>
      <c r="C113" s="51" t="s">
        <v>372</v>
      </c>
      <c r="D113" s="42">
        <f t="shared" si="14"/>
        <v>89</v>
      </c>
      <c r="E113" s="145">
        <f t="shared" si="15"/>
        <v>10</v>
      </c>
      <c r="F113" s="63">
        <v>6</v>
      </c>
      <c r="G113" s="63"/>
      <c r="H113" s="63">
        <v>16</v>
      </c>
      <c r="I113" s="63">
        <v>2</v>
      </c>
      <c r="J113" s="63"/>
      <c r="K113" s="63">
        <v>3</v>
      </c>
      <c r="L113" s="63">
        <v>38</v>
      </c>
      <c r="M113" s="63">
        <v>16</v>
      </c>
      <c r="N113" s="63"/>
      <c r="O113" s="63"/>
      <c r="P113" s="63"/>
      <c r="Q113" s="63"/>
      <c r="R113" s="63"/>
      <c r="S113" s="63"/>
      <c r="T113" s="63"/>
      <c r="U113" s="63">
        <v>4</v>
      </c>
      <c r="V113" s="63">
        <v>1</v>
      </c>
      <c r="W113" s="63"/>
      <c r="X113" s="63"/>
      <c r="Y113" s="63"/>
      <c r="Z113" s="63"/>
      <c r="AA113" s="63"/>
      <c r="AB113" s="63"/>
      <c r="AC113" s="63"/>
      <c r="AD113" s="63"/>
      <c r="AE113" s="63">
        <v>1</v>
      </c>
      <c r="AF113" s="63"/>
      <c r="AG113" s="63">
        <v>2</v>
      </c>
      <c r="AH113" s="63"/>
    </row>
    <row r="114" spans="2:34" ht="13.5" customHeight="1">
      <c r="B114" s="101">
        <v>2042</v>
      </c>
      <c r="C114" s="51" t="s">
        <v>373</v>
      </c>
      <c r="D114" s="42">
        <f t="shared" si="14"/>
        <v>230</v>
      </c>
      <c r="E114" s="145">
        <f t="shared" si="15"/>
        <v>9</v>
      </c>
      <c r="F114" s="63">
        <v>30</v>
      </c>
      <c r="G114" s="63"/>
      <c r="H114" s="63">
        <v>19</v>
      </c>
      <c r="I114" s="63">
        <v>2</v>
      </c>
      <c r="J114" s="63"/>
      <c r="K114" s="63">
        <v>29</v>
      </c>
      <c r="L114" s="63">
        <v>29</v>
      </c>
      <c r="M114" s="63">
        <v>71</v>
      </c>
      <c r="N114" s="63"/>
      <c r="O114" s="63"/>
      <c r="P114" s="63"/>
      <c r="Q114" s="63"/>
      <c r="R114" s="63"/>
      <c r="S114" s="63"/>
      <c r="T114" s="63"/>
      <c r="U114" s="63">
        <v>34</v>
      </c>
      <c r="V114" s="63">
        <v>15</v>
      </c>
      <c r="W114" s="63">
        <v>1</v>
      </c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</row>
    <row r="115" spans="2:34" ht="13.5" customHeight="1">
      <c r="B115" s="101">
        <v>2043</v>
      </c>
      <c r="C115" s="51" t="s">
        <v>374</v>
      </c>
      <c r="D115" s="42">
        <f t="shared" si="14"/>
        <v>419</v>
      </c>
      <c r="E115" s="145">
        <f t="shared" si="15"/>
        <v>9</v>
      </c>
      <c r="F115" s="63">
        <v>2</v>
      </c>
      <c r="G115" s="63"/>
      <c r="H115" s="63">
        <v>98</v>
      </c>
      <c r="I115" s="63"/>
      <c r="J115" s="63"/>
      <c r="K115" s="63">
        <v>96</v>
      </c>
      <c r="L115" s="63">
        <v>65</v>
      </c>
      <c r="M115" s="63">
        <v>94</v>
      </c>
      <c r="N115" s="63"/>
      <c r="O115" s="63"/>
      <c r="P115" s="63"/>
      <c r="Q115" s="63"/>
      <c r="R115" s="63"/>
      <c r="S115" s="63">
        <v>47</v>
      </c>
      <c r="T115" s="63"/>
      <c r="U115" s="63">
        <v>7</v>
      </c>
      <c r="V115" s="63">
        <v>8</v>
      </c>
      <c r="W115" s="63"/>
      <c r="X115" s="63"/>
      <c r="Y115" s="63"/>
      <c r="Z115" s="63"/>
      <c r="AA115" s="63"/>
      <c r="AB115" s="63"/>
      <c r="AC115" s="63"/>
      <c r="AD115" s="63"/>
      <c r="AE115" s="63">
        <v>2</v>
      </c>
      <c r="AF115" s="63"/>
      <c r="AG115" s="63"/>
      <c r="AH115" s="63"/>
    </row>
    <row r="116" spans="2:34" ht="13.5" customHeight="1">
      <c r="B116" s="101">
        <v>2044</v>
      </c>
      <c r="C116" s="51" t="s">
        <v>375</v>
      </c>
      <c r="D116" s="42">
        <f t="shared" si="14"/>
        <v>60</v>
      </c>
      <c r="E116" s="145">
        <f t="shared" si="15"/>
        <v>7</v>
      </c>
      <c r="F116" s="63"/>
      <c r="G116" s="63"/>
      <c r="H116" s="63">
        <v>12</v>
      </c>
      <c r="I116" s="63">
        <v>1</v>
      </c>
      <c r="J116" s="63"/>
      <c r="K116" s="63">
        <v>5</v>
      </c>
      <c r="L116" s="63">
        <v>20</v>
      </c>
      <c r="M116" s="63">
        <v>17</v>
      </c>
      <c r="N116" s="63"/>
      <c r="O116" s="63"/>
      <c r="P116" s="63"/>
      <c r="Q116" s="63"/>
      <c r="R116" s="63"/>
      <c r="S116" s="63"/>
      <c r="T116" s="63"/>
      <c r="U116" s="63">
        <v>4</v>
      </c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>
        <v>1</v>
      </c>
      <c r="AH116" s="63"/>
    </row>
    <row r="117" spans="2:34" ht="13.5" customHeight="1">
      <c r="B117" s="101">
        <v>2045</v>
      </c>
      <c r="C117" s="51" t="s">
        <v>376</v>
      </c>
      <c r="D117" s="42">
        <f t="shared" si="14"/>
        <v>275</v>
      </c>
      <c r="E117" s="145">
        <f t="shared" si="15"/>
        <v>12</v>
      </c>
      <c r="F117" s="63">
        <v>186</v>
      </c>
      <c r="G117" s="63"/>
      <c r="H117" s="63">
        <v>1</v>
      </c>
      <c r="I117" s="63"/>
      <c r="J117" s="63"/>
      <c r="K117" s="63">
        <v>11</v>
      </c>
      <c r="L117" s="63">
        <v>9</v>
      </c>
      <c r="M117" s="63">
        <v>39</v>
      </c>
      <c r="N117" s="63">
        <v>1</v>
      </c>
      <c r="O117" s="63"/>
      <c r="P117" s="63">
        <v>1</v>
      </c>
      <c r="Q117" s="63"/>
      <c r="R117" s="63">
        <v>7</v>
      </c>
      <c r="S117" s="63"/>
      <c r="T117" s="63"/>
      <c r="U117" s="63">
        <v>2</v>
      </c>
      <c r="V117" s="63">
        <v>7</v>
      </c>
      <c r="W117" s="63">
        <v>7</v>
      </c>
      <c r="X117" s="63"/>
      <c r="Y117" s="63"/>
      <c r="Z117" s="63"/>
      <c r="AA117" s="63"/>
      <c r="AB117" s="63"/>
      <c r="AC117" s="63"/>
      <c r="AD117" s="63"/>
      <c r="AE117" s="63"/>
      <c r="AF117" s="63"/>
      <c r="AG117" s="63">
        <v>4</v>
      </c>
      <c r="AH117" s="63"/>
    </row>
    <row r="118" spans="2:34" ht="13.5" customHeight="1">
      <c r="B118" s="101">
        <v>2047</v>
      </c>
      <c r="C118" s="51" t="s">
        <v>377</v>
      </c>
      <c r="D118" s="42">
        <f t="shared" si="14"/>
        <v>18</v>
      </c>
      <c r="E118" s="145">
        <f t="shared" si="15"/>
        <v>5</v>
      </c>
      <c r="F118" s="63">
        <v>2</v>
      </c>
      <c r="G118" s="63"/>
      <c r="H118" s="63"/>
      <c r="I118" s="63"/>
      <c r="J118" s="63"/>
      <c r="K118" s="63">
        <v>6</v>
      </c>
      <c r="L118" s="63">
        <v>2</v>
      </c>
      <c r="M118" s="63">
        <v>5</v>
      </c>
      <c r="N118" s="63"/>
      <c r="O118" s="63"/>
      <c r="P118" s="63"/>
      <c r="Q118" s="63"/>
      <c r="R118" s="63"/>
      <c r="S118" s="63"/>
      <c r="T118" s="63"/>
      <c r="U118" s="63"/>
      <c r="V118" s="63"/>
      <c r="W118" s="63">
        <v>3</v>
      </c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</row>
    <row r="119" spans="2:34" ht="13.5" customHeight="1">
      <c r="B119" s="101">
        <v>2048</v>
      </c>
      <c r="C119" s="51" t="s">
        <v>378</v>
      </c>
      <c r="D119" s="42">
        <f t="shared" si="14"/>
        <v>144</v>
      </c>
      <c r="E119" s="145">
        <f t="shared" si="15"/>
        <v>9</v>
      </c>
      <c r="F119" s="63">
        <v>7</v>
      </c>
      <c r="G119" s="63"/>
      <c r="H119" s="63">
        <v>15</v>
      </c>
      <c r="I119" s="63">
        <v>4</v>
      </c>
      <c r="J119" s="63"/>
      <c r="K119" s="63">
        <v>39</v>
      </c>
      <c r="L119" s="63">
        <v>18</v>
      </c>
      <c r="M119" s="63">
        <v>31</v>
      </c>
      <c r="N119" s="63"/>
      <c r="O119" s="63"/>
      <c r="P119" s="63"/>
      <c r="Q119" s="63"/>
      <c r="R119" s="63"/>
      <c r="S119" s="63"/>
      <c r="T119" s="63"/>
      <c r="U119" s="63">
        <v>7</v>
      </c>
      <c r="V119" s="63">
        <v>21</v>
      </c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>
        <v>2</v>
      </c>
      <c r="AH119" s="63"/>
    </row>
    <row r="120" spans="2:34" ht="13.5" customHeight="1">
      <c r="B120" s="101">
        <v>2049</v>
      </c>
      <c r="C120" s="51" t="s">
        <v>379</v>
      </c>
      <c r="D120" s="42">
        <f t="shared" si="14"/>
        <v>201</v>
      </c>
      <c r="E120" s="145">
        <f t="shared" si="15"/>
        <v>7</v>
      </c>
      <c r="F120" s="63">
        <v>18</v>
      </c>
      <c r="G120" s="63"/>
      <c r="H120" s="63">
        <v>5</v>
      </c>
      <c r="I120" s="63"/>
      <c r="J120" s="63"/>
      <c r="K120" s="63">
        <v>33</v>
      </c>
      <c r="L120" s="63">
        <v>8</v>
      </c>
      <c r="M120" s="63">
        <v>41</v>
      </c>
      <c r="N120" s="63"/>
      <c r="O120" s="63"/>
      <c r="P120" s="63"/>
      <c r="Q120" s="63"/>
      <c r="R120" s="63"/>
      <c r="S120" s="63"/>
      <c r="T120" s="63"/>
      <c r="U120" s="63"/>
      <c r="V120" s="63">
        <v>94</v>
      </c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>
        <v>2</v>
      </c>
      <c r="AH120" s="63"/>
    </row>
    <row r="121" spans="2:34" ht="13.5" customHeight="1">
      <c r="B121" s="101">
        <v>2051</v>
      </c>
      <c r="C121" s="51" t="s">
        <v>380</v>
      </c>
      <c r="D121" s="42">
        <f t="shared" si="14"/>
        <v>120</v>
      </c>
      <c r="E121" s="145">
        <f t="shared" si="15"/>
        <v>9</v>
      </c>
      <c r="F121" s="63">
        <v>8</v>
      </c>
      <c r="G121" s="63"/>
      <c r="H121" s="63">
        <v>20</v>
      </c>
      <c r="I121" s="63">
        <v>2</v>
      </c>
      <c r="J121" s="63"/>
      <c r="K121" s="63">
        <v>4</v>
      </c>
      <c r="L121" s="63">
        <v>44</v>
      </c>
      <c r="M121" s="63">
        <v>31</v>
      </c>
      <c r="N121" s="63"/>
      <c r="O121" s="63"/>
      <c r="P121" s="63"/>
      <c r="Q121" s="63"/>
      <c r="R121" s="63"/>
      <c r="S121" s="63"/>
      <c r="T121" s="63"/>
      <c r="U121" s="63">
        <v>5</v>
      </c>
      <c r="V121" s="63">
        <v>4</v>
      </c>
      <c r="W121" s="63"/>
      <c r="X121" s="63"/>
      <c r="Y121" s="63"/>
      <c r="Z121" s="63"/>
      <c r="AA121" s="63"/>
      <c r="AB121" s="63"/>
      <c r="AC121" s="63"/>
      <c r="AD121" s="63">
        <v>2</v>
      </c>
      <c r="AE121" s="63"/>
      <c r="AF121" s="63"/>
      <c r="AG121" s="63"/>
      <c r="AH121" s="63"/>
    </row>
    <row r="122" spans="2:34" ht="13.5" customHeight="1">
      <c r="B122" s="101">
        <v>2052</v>
      </c>
      <c r="C122" s="51" t="s">
        <v>381</v>
      </c>
      <c r="D122" s="42">
        <f t="shared" si="14"/>
        <v>109</v>
      </c>
      <c r="E122" s="145">
        <f t="shared" si="15"/>
        <v>10</v>
      </c>
      <c r="F122" s="63">
        <v>19</v>
      </c>
      <c r="G122" s="63"/>
      <c r="H122" s="63">
        <v>2</v>
      </c>
      <c r="I122" s="63"/>
      <c r="J122" s="63"/>
      <c r="K122" s="63">
        <v>1</v>
      </c>
      <c r="L122" s="63">
        <v>4</v>
      </c>
      <c r="M122" s="63">
        <v>36</v>
      </c>
      <c r="N122" s="63"/>
      <c r="O122" s="63"/>
      <c r="P122" s="63"/>
      <c r="Q122" s="63"/>
      <c r="R122" s="63">
        <v>7</v>
      </c>
      <c r="S122" s="63"/>
      <c r="T122" s="63"/>
      <c r="U122" s="63"/>
      <c r="V122" s="63">
        <v>1</v>
      </c>
      <c r="W122" s="63">
        <v>35</v>
      </c>
      <c r="X122" s="63"/>
      <c r="Y122" s="63"/>
      <c r="Z122" s="63"/>
      <c r="AA122" s="63"/>
      <c r="AB122" s="63"/>
      <c r="AC122" s="63">
        <v>1</v>
      </c>
      <c r="AD122" s="63"/>
      <c r="AE122" s="63"/>
      <c r="AF122" s="63"/>
      <c r="AG122" s="63">
        <v>3</v>
      </c>
      <c r="AH122" s="63"/>
    </row>
    <row r="123" spans="2:34" ht="13.5" customHeight="1">
      <c r="B123" s="101">
        <v>2055</v>
      </c>
      <c r="C123" s="51" t="s">
        <v>382</v>
      </c>
      <c r="D123" s="42">
        <f t="shared" si="14"/>
        <v>121</v>
      </c>
      <c r="E123" s="145">
        <f t="shared" si="15"/>
        <v>8</v>
      </c>
      <c r="F123" s="63">
        <v>14</v>
      </c>
      <c r="G123" s="63"/>
      <c r="H123" s="63">
        <v>5</v>
      </c>
      <c r="I123" s="63"/>
      <c r="J123" s="63"/>
      <c r="K123" s="63">
        <v>25</v>
      </c>
      <c r="L123" s="63">
        <v>4</v>
      </c>
      <c r="M123" s="63">
        <v>47</v>
      </c>
      <c r="N123" s="63"/>
      <c r="O123" s="63"/>
      <c r="P123" s="63"/>
      <c r="Q123" s="63"/>
      <c r="R123" s="63"/>
      <c r="S123" s="63"/>
      <c r="T123" s="63"/>
      <c r="U123" s="63">
        <v>5</v>
      </c>
      <c r="V123" s="63">
        <v>20</v>
      </c>
      <c r="W123" s="63">
        <v>1</v>
      </c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</row>
    <row r="124" spans="2:34" ht="13.5" customHeight="1">
      <c r="B124" s="101">
        <v>2056</v>
      </c>
      <c r="C124" s="51" t="s">
        <v>383</v>
      </c>
      <c r="D124" s="42">
        <f t="shared" si="14"/>
        <v>3</v>
      </c>
      <c r="E124" s="145">
        <f t="shared" si="15"/>
        <v>3</v>
      </c>
      <c r="F124" s="63"/>
      <c r="G124" s="63"/>
      <c r="H124" s="63"/>
      <c r="I124" s="63"/>
      <c r="J124" s="63"/>
      <c r="K124" s="63">
        <v>1</v>
      </c>
      <c r="L124" s="63"/>
      <c r="M124" s="63">
        <v>1</v>
      </c>
      <c r="N124" s="63"/>
      <c r="O124" s="63"/>
      <c r="P124" s="63"/>
      <c r="Q124" s="63"/>
      <c r="R124" s="63"/>
      <c r="S124" s="63"/>
      <c r="T124" s="63"/>
      <c r="U124" s="63"/>
      <c r="V124" s="63">
        <v>1</v>
      </c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</row>
    <row r="125" spans="2:34" ht="13.5" customHeight="1">
      <c r="B125" s="101">
        <v>2057</v>
      </c>
      <c r="C125" s="51" t="s">
        <v>384</v>
      </c>
      <c r="D125" s="42">
        <f t="shared" si="14"/>
        <v>13</v>
      </c>
      <c r="E125" s="145">
        <f t="shared" si="15"/>
        <v>3</v>
      </c>
      <c r="F125" s="63"/>
      <c r="G125" s="63"/>
      <c r="H125" s="63"/>
      <c r="I125" s="63"/>
      <c r="J125" s="63"/>
      <c r="K125" s="63"/>
      <c r="L125" s="63"/>
      <c r="M125" s="63">
        <v>5</v>
      </c>
      <c r="N125" s="63"/>
      <c r="O125" s="63"/>
      <c r="P125" s="63"/>
      <c r="Q125" s="63"/>
      <c r="R125" s="63"/>
      <c r="S125" s="63"/>
      <c r="T125" s="63"/>
      <c r="U125" s="63"/>
      <c r="V125" s="63">
        <v>5</v>
      </c>
      <c r="W125" s="63">
        <v>3</v>
      </c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</row>
    <row r="126" spans="2:34" ht="13.5" customHeight="1">
      <c r="B126" s="101">
        <v>2064</v>
      </c>
      <c r="C126" s="51" t="s">
        <v>385</v>
      </c>
      <c r="D126" s="42">
        <f t="shared" si="14"/>
        <v>89</v>
      </c>
      <c r="E126" s="145">
        <f t="shared" si="15"/>
        <v>8</v>
      </c>
      <c r="F126" s="63">
        <v>11</v>
      </c>
      <c r="G126" s="63"/>
      <c r="H126" s="63">
        <v>2</v>
      </c>
      <c r="I126" s="63"/>
      <c r="J126" s="63"/>
      <c r="K126" s="63">
        <v>7</v>
      </c>
      <c r="L126" s="63">
        <v>5</v>
      </c>
      <c r="M126" s="63">
        <v>16</v>
      </c>
      <c r="N126" s="63"/>
      <c r="O126" s="63"/>
      <c r="P126" s="63"/>
      <c r="Q126" s="63"/>
      <c r="R126" s="63"/>
      <c r="S126" s="63"/>
      <c r="T126" s="63"/>
      <c r="U126" s="63"/>
      <c r="V126" s="63">
        <v>46</v>
      </c>
      <c r="W126" s="63">
        <v>1</v>
      </c>
      <c r="X126" s="63"/>
      <c r="Y126" s="63"/>
      <c r="Z126" s="63"/>
      <c r="AA126" s="63"/>
      <c r="AB126" s="63"/>
      <c r="AC126" s="63"/>
      <c r="AD126" s="63"/>
      <c r="AE126" s="63"/>
      <c r="AF126" s="63"/>
      <c r="AG126" s="63">
        <v>1</v>
      </c>
      <c r="AH126" s="63"/>
    </row>
    <row r="127" spans="2:34" ht="13.5" customHeight="1">
      <c r="B127" s="101">
        <v>2065</v>
      </c>
      <c r="C127" s="51" t="s">
        <v>386</v>
      </c>
      <c r="D127" s="42">
        <f aca="true" t="shared" si="16" ref="D127:D158">SUM(F127:AH127)</f>
        <v>56</v>
      </c>
      <c r="E127" s="145">
        <f aca="true" t="shared" si="17" ref="E127:E158">COUNT(F127:AH127)</f>
        <v>7</v>
      </c>
      <c r="F127" s="63">
        <v>13</v>
      </c>
      <c r="G127" s="63"/>
      <c r="H127" s="63">
        <v>3</v>
      </c>
      <c r="I127" s="63"/>
      <c r="J127" s="63"/>
      <c r="K127" s="63">
        <v>2</v>
      </c>
      <c r="L127" s="63">
        <v>8</v>
      </c>
      <c r="M127" s="63">
        <v>21</v>
      </c>
      <c r="N127" s="63"/>
      <c r="O127" s="63"/>
      <c r="P127" s="63"/>
      <c r="Q127" s="63"/>
      <c r="R127" s="63"/>
      <c r="S127" s="63"/>
      <c r="T127" s="63"/>
      <c r="U127" s="63"/>
      <c r="V127" s="63">
        <v>2</v>
      </c>
      <c r="W127" s="63">
        <v>7</v>
      </c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</row>
    <row r="128" spans="2:34" ht="13.5" customHeight="1">
      <c r="B128" s="101">
        <v>2066</v>
      </c>
      <c r="C128" s="51" t="s">
        <v>387</v>
      </c>
      <c r="D128" s="42">
        <f t="shared" si="16"/>
        <v>196</v>
      </c>
      <c r="E128" s="145">
        <f t="shared" si="17"/>
        <v>10</v>
      </c>
      <c r="F128" s="63">
        <v>37</v>
      </c>
      <c r="G128" s="63"/>
      <c r="H128" s="63">
        <v>6</v>
      </c>
      <c r="I128" s="63"/>
      <c r="J128" s="63"/>
      <c r="K128" s="63">
        <v>3</v>
      </c>
      <c r="L128" s="63">
        <v>62</v>
      </c>
      <c r="M128" s="63">
        <v>61</v>
      </c>
      <c r="N128" s="63"/>
      <c r="O128" s="63"/>
      <c r="P128" s="63"/>
      <c r="Q128" s="63"/>
      <c r="R128" s="63"/>
      <c r="S128" s="63"/>
      <c r="T128" s="63"/>
      <c r="U128" s="63">
        <v>20</v>
      </c>
      <c r="V128" s="63">
        <v>2</v>
      </c>
      <c r="W128" s="63">
        <v>2</v>
      </c>
      <c r="X128" s="63"/>
      <c r="Y128" s="63"/>
      <c r="Z128" s="63"/>
      <c r="AA128" s="63">
        <v>2</v>
      </c>
      <c r="AB128" s="63"/>
      <c r="AC128" s="63"/>
      <c r="AD128" s="63"/>
      <c r="AE128" s="63"/>
      <c r="AF128" s="63"/>
      <c r="AG128" s="63">
        <v>1</v>
      </c>
      <c r="AH128" s="63"/>
    </row>
    <row r="129" spans="2:34" ht="13.5" customHeight="1">
      <c r="B129" s="101">
        <v>2067</v>
      </c>
      <c r="C129" s="51" t="s">
        <v>388</v>
      </c>
      <c r="D129" s="42">
        <f t="shared" si="16"/>
        <v>29</v>
      </c>
      <c r="E129" s="145">
        <f t="shared" si="17"/>
        <v>5</v>
      </c>
      <c r="F129" s="63">
        <v>9</v>
      </c>
      <c r="G129" s="63"/>
      <c r="H129" s="63"/>
      <c r="I129" s="63"/>
      <c r="J129" s="63"/>
      <c r="K129" s="63"/>
      <c r="L129" s="63">
        <v>8</v>
      </c>
      <c r="M129" s="63">
        <v>3</v>
      </c>
      <c r="N129" s="63"/>
      <c r="O129" s="63"/>
      <c r="P129" s="63"/>
      <c r="Q129" s="63"/>
      <c r="R129" s="63"/>
      <c r="S129" s="63"/>
      <c r="T129" s="63"/>
      <c r="U129" s="63"/>
      <c r="V129" s="63">
        <v>2</v>
      </c>
      <c r="W129" s="63">
        <v>7</v>
      </c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</row>
    <row r="130" spans="2:34" ht="13.5" customHeight="1">
      <c r="B130" s="101">
        <v>2069</v>
      </c>
      <c r="C130" s="51" t="s">
        <v>389</v>
      </c>
      <c r="D130" s="42">
        <f t="shared" si="16"/>
        <v>153</v>
      </c>
      <c r="E130" s="145">
        <f t="shared" si="17"/>
        <v>8</v>
      </c>
      <c r="F130" s="63">
        <v>2</v>
      </c>
      <c r="G130" s="63"/>
      <c r="H130" s="63">
        <v>8</v>
      </c>
      <c r="I130" s="63">
        <v>2</v>
      </c>
      <c r="J130" s="63"/>
      <c r="K130" s="63">
        <v>67</v>
      </c>
      <c r="L130" s="63">
        <v>13</v>
      </c>
      <c r="M130" s="63">
        <v>41</v>
      </c>
      <c r="N130" s="63"/>
      <c r="O130" s="63"/>
      <c r="P130" s="63"/>
      <c r="Q130" s="63"/>
      <c r="R130" s="63"/>
      <c r="S130" s="63"/>
      <c r="T130" s="63"/>
      <c r="U130" s="63">
        <v>6</v>
      </c>
      <c r="V130" s="63">
        <v>14</v>
      </c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</row>
    <row r="131" spans="2:34" ht="13.5" customHeight="1">
      <c r="B131" s="101">
        <v>2070</v>
      </c>
      <c r="C131" s="51" t="s">
        <v>390</v>
      </c>
      <c r="D131" s="42">
        <f t="shared" si="16"/>
        <v>9</v>
      </c>
      <c r="E131" s="145">
        <f t="shared" si="17"/>
        <v>2</v>
      </c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>
        <v>1</v>
      </c>
      <c r="X131" s="63"/>
      <c r="Y131" s="63"/>
      <c r="Z131" s="63"/>
      <c r="AA131" s="63"/>
      <c r="AB131" s="63"/>
      <c r="AC131" s="63"/>
      <c r="AD131" s="63"/>
      <c r="AE131" s="63"/>
      <c r="AF131" s="63"/>
      <c r="AG131" s="63">
        <v>8</v>
      </c>
      <c r="AH131" s="63"/>
    </row>
    <row r="132" spans="2:34" ht="13.5" customHeight="1">
      <c r="B132" s="101">
        <v>2071</v>
      </c>
      <c r="C132" s="51" t="s">
        <v>391</v>
      </c>
      <c r="D132" s="42">
        <f t="shared" si="16"/>
        <v>62</v>
      </c>
      <c r="E132" s="145">
        <f t="shared" si="17"/>
        <v>8</v>
      </c>
      <c r="F132" s="63">
        <v>15</v>
      </c>
      <c r="G132" s="63"/>
      <c r="H132" s="63"/>
      <c r="I132" s="63"/>
      <c r="J132" s="63"/>
      <c r="K132" s="63">
        <v>2</v>
      </c>
      <c r="L132" s="63">
        <v>10</v>
      </c>
      <c r="M132" s="63">
        <v>16</v>
      </c>
      <c r="N132" s="63"/>
      <c r="O132" s="63"/>
      <c r="P132" s="63"/>
      <c r="Q132" s="63"/>
      <c r="R132" s="63"/>
      <c r="S132" s="63"/>
      <c r="T132" s="63"/>
      <c r="U132" s="63">
        <v>14</v>
      </c>
      <c r="V132" s="63">
        <v>1</v>
      </c>
      <c r="W132" s="63">
        <v>3</v>
      </c>
      <c r="X132" s="63"/>
      <c r="Y132" s="63"/>
      <c r="Z132" s="63"/>
      <c r="AA132" s="63"/>
      <c r="AB132" s="63"/>
      <c r="AC132" s="63"/>
      <c r="AD132" s="63"/>
      <c r="AE132" s="63"/>
      <c r="AF132" s="63"/>
      <c r="AG132" s="63">
        <v>1</v>
      </c>
      <c r="AH132" s="63"/>
    </row>
    <row r="133" spans="2:34" ht="13.5" customHeight="1">
      <c r="B133" s="101">
        <v>2072</v>
      </c>
      <c r="C133" s="51" t="s">
        <v>392</v>
      </c>
      <c r="D133" s="42">
        <f t="shared" si="16"/>
        <v>165</v>
      </c>
      <c r="E133" s="145">
        <f t="shared" si="17"/>
        <v>10</v>
      </c>
      <c r="F133" s="63">
        <v>3</v>
      </c>
      <c r="G133" s="63">
        <v>2</v>
      </c>
      <c r="H133" s="63">
        <v>25</v>
      </c>
      <c r="I133" s="63"/>
      <c r="J133" s="63"/>
      <c r="K133" s="63">
        <v>17</v>
      </c>
      <c r="L133" s="63">
        <v>40</v>
      </c>
      <c r="M133" s="63">
        <v>52</v>
      </c>
      <c r="N133" s="63"/>
      <c r="O133" s="63"/>
      <c r="P133" s="63">
        <v>2</v>
      </c>
      <c r="Q133" s="63"/>
      <c r="R133" s="63"/>
      <c r="S133" s="63"/>
      <c r="T133" s="63"/>
      <c r="U133" s="63">
        <v>17</v>
      </c>
      <c r="V133" s="63">
        <v>4</v>
      </c>
      <c r="W133" s="63">
        <v>3</v>
      </c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</row>
    <row r="134" spans="2:34" ht="13.5" customHeight="1">
      <c r="B134" s="101">
        <v>2073</v>
      </c>
      <c r="C134" s="51" t="s">
        <v>393</v>
      </c>
      <c r="D134" s="42">
        <f t="shared" si="16"/>
        <v>6</v>
      </c>
      <c r="E134" s="145">
        <f t="shared" si="17"/>
        <v>1</v>
      </c>
      <c r="F134" s="63"/>
      <c r="G134" s="63"/>
      <c r="H134" s="63"/>
      <c r="I134" s="63"/>
      <c r="J134" s="63"/>
      <c r="K134" s="63"/>
      <c r="L134" s="63"/>
      <c r="M134" s="63">
        <v>6</v>
      </c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</row>
    <row r="135" spans="2:34" ht="13.5" customHeight="1">
      <c r="B135" s="101">
        <v>2077</v>
      </c>
      <c r="C135" s="51" t="s">
        <v>394</v>
      </c>
      <c r="D135" s="42">
        <f t="shared" si="16"/>
        <v>21</v>
      </c>
      <c r="E135" s="145">
        <f t="shared" si="17"/>
        <v>3</v>
      </c>
      <c r="F135" s="63"/>
      <c r="G135" s="63"/>
      <c r="H135" s="63"/>
      <c r="I135" s="63"/>
      <c r="J135" s="63"/>
      <c r="K135" s="63">
        <v>7</v>
      </c>
      <c r="L135" s="63"/>
      <c r="M135" s="63">
        <v>9</v>
      </c>
      <c r="N135" s="63"/>
      <c r="O135" s="63"/>
      <c r="P135" s="63"/>
      <c r="Q135" s="63"/>
      <c r="R135" s="63"/>
      <c r="S135" s="63"/>
      <c r="T135" s="63"/>
      <c r="U135" s="63"/>
      <c r="V135" s="63">
        <v>5</v>
      </c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</row>
    <row r="136" spans="2:34" ht="13.5" customHeight="1">
      <c r="B136" s="101">
        <v>2080</v>
      </c>
      <c r="C136" s="51" t="s">
        <v>395</v>
      </c>
      <c r="D136" s="42">
        <f t="shared" si="16"/>
        <v>43</v>
      </c>
      <c r="E136" s="145">
        <f t="shared" si="17"/>
        <v>8</v>
      </c>
      <c r="F136" s="63">
        <v>16</v>
      </c>
      <c r="G136" s="63"/>
      <c r="H136" s="63">
        <v>1</v>
      </c>
      <c r="I136" s="63"/>
      <c r="J136" s="63"/>
      <c r="K136" s="63"/>
      <c r="L136" s="63">
        <v>6</v>
      </c>
      <c r="M136" s="63">
        <v>7</v>
      </c>
      <c r="N136" s="63"/>
      <c r="O136" s="63"/>
      <c r="P136" s="63"/>
      <c r="Q136" s="63"/>
      <c r="R136" s="63"/>
      <c r="S136" s="63"/>
      <c r="T136" s="63"/>
      <c r="U136" s="63">
        <v>1</v>
      </c>
      <c r="V136" s="63">
        <v>2</v>
      </c>
      <c r="W136" s="63">
        <v>4</v>
      </c>
      <c r="X136" s="63"/>
      <c r="Y136" s="63"/>
      <c r="Z136" s="63"/>
      <c r="AA136" s="63"/>
      <c r="AB136" s="63"/>
      <c r="AC136" s="63"/>
      <c r="AD136" s="63"/>
      <c r="AE136" s="63"/>
      <c r="AF136" s="63"/>
      <c r="AG136" s="63">
        <v>6</v>
      </c>
      <c r="AH136" s="63"/>
    </row>
    <row r="137" spans="2:34" ht="13.5" customHeight="1">
      <c r="B137" s="101">
        <v>2081</v>
      </c>
      <c r="C137" s="51" t="s">
        <v>396</v>
      </c>
      <c r="D137" s="42">
        <f t="shared" si="16"/>
        <v>23</v>
      </c>
      <c r="E137" s="145">
        <f t="shared" si="17"/>
        <v>7</v>
      </c>
      <c r="F137" s="63">
        <v>3</v>
      </c>
      <c r="G137" s="63"/>
      <c r="H137" s="63">
        <v>1</v>
      </c>
      <c r="I137" s="63"/>
      <c r="J137" s="63"/>
      <c r="K137" s="63"/>
      <c r="L137" s="63">
        <v>7</v>
      </c>
      <c r="M137" s="63">
        <v>6</v>
      </c>
      <c r="N137" s="63"/>
      <c r="O137" s="63"/>
      <c r="P137" s="63"/>
      <c r="Q137" s="63"/>
      <c r="R137" s="63"/>
      <c r="S137" s="63"/>
      <c r="T137" s="63"/>
      <c r="U137" s="63">
        <v>2</v>
      </c>
      <c r="V137" s="63">
        <v>2</v>
      </c>
      <c r="W137" s="63">
        <v>2</v>
      </c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</row>
    <row r="138" spans="2:34" ht="13.5" customHeight="1">
      <c r="B138" s="101">
        <v>2082</v>
      </c>
      <c r="C138" s="51" t="s">
        <v>397</v>
      </c>
      <c r="D138" s="42">
        <f t="shared" si="16"/>
        <v>25</v>
      </c>
      <c r="E138" s="145">
        <f t="shared" si="17"/>
        <v>6</v>
      </c>
      <c r="F138" s="63">
        <v>10</v>
      </c>
      <c r="G138" s="63"/>
      <c r="H138" s="63"/>
      <c r="I138" s="63"/>
      <c r="J138" s="63"/>
      <c r="K138" s="63"/>
      <c r="L138" s="63"/>
      <c r="M138" s="63">
        <v>5</v>
      </c>
      <c r="N138" s="63"/>
      <c r="O138" s="63"/>
      <c r="P138" s="63"/>
      <c r="Q138" s="63"/>
      <c r="R138" s="63">
        <v>3</v>
      </c>
      <c r="S138" s="63"/>
      <c r="T138" s="63"/>
      <c r="U138" s="63">
        <v>2</v>
      </c>
      <c r="V138" s="63">
        <v>4</v>
      </c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>
        <v>1</v>
      </c>
      <c r="AH138" s="63"/>
    </row>
    <row r="139" spans="2:34" ht="13.5" customHeight="1">
      <c r="B139" s="101">
        <v>2083</v>
      </c>
      <c r="C139" s="51" t="s">
        <v>398</v>
      </c>
      <c r="D139" s="42">
        <f t="shared" si="16"/>
        <v>55</v>
      </c>
      <c r="E139" s="145">
        <f t="shared" si="17"/>
        <v>8</v>
      </c>
      <c r="F139" s="63">
        <v>5</v>
      </c>
      <c r="G139" s="63"/>
      <c r="H139" s="63">
        <v>4</v>
      </c>
      <c r="I139" s="63"/>
      <c r="J139" s="63"/>
      <c r="K139" s="63">
        <v>8</v>
      </c>
      <c r="L139" s="63">
        <v>8</v>
      </c>
      <c r="M139" s="63">
        <v>18</v>
      </c>
      <c r="N139" s="63"/>
      <c r="O139" s="63"/>
      <c r="P139" s="63"/>
      <c r="Q139" s="63"/>
      <c r="R139" s="63"/>
      <c r="S139" s="63"/>
      <c r="T139" s="63"/>
      <c r="U139" s="63">
        <v>7</v>
      </c>
      <c r="V139" s="63">
        <v>4</v>
      </c>
      <c r="W139" s="63"/>
      <c r="X139" s="63"/>
      <c r="Y139" s="63"/>
      <c r="Z139" s="63"/>
      <c r="AA139" s="63">
        <v>1</v>
      </c>
      <c r="AB139" s="63"/>
      <c r="AC139" s="63"/>
      <c r="AD139" s="63"/>
      <c r="AE139" s="63"/>
      <c r="AF139" s="63"/>
      <c r="AG139" s="63"/>
      <c r="AH139" s="63"/>
    </row>
    <row r="140" spans="2:34" ht="13.5" customHeight="1">
      <c r="B140" s="101">
        <v>2087</v>
      </c>
      <c r="C140" s="51" t="s">
        <v>399</v>
      </c>
      <c r="D140" s="42">
        <f t="shared" si="16"/>
        <v>87</v>
      </c>
      <c r="E140" s="145">
        <f t="shared" si="17"/>
        <v>10</v>
      </c>
      <c r="F140" s="63">
        <v>11</v>
      </c>
      <c r="G140" s="63"/>
      <c r="H140" s="63">
        <v>5</v>
      </c>
      <c r="I140" s="63">
        <v>5</v>
      </c>
      <c r="J140" s="63"/>
      <c r="K140" s="63">
        <v>6</v>
      </c>
      <c r="L140" s="63">
        <v>22</v>
      </c>
      <c r="M140" s="63">
        <v>22</v>
      </c>
      <c r="N140" s="63"/>
      <c r="O140" s="63"/>
      <c r="P140" s="63"/>
      <c r="Q140" s="63"/>
      <c r="R140" s="63">
        <v>2</v>
      </c>
      <c r="S140" s="63"/>
      <c r="T140" s="63"/>
      <c r="U140" s="63">
        <v>7</v>
      </c>
      <c r="V140" s="63">
        <v>5</v>
      </c>
      <c r="W140" s="63">
        <v>2</v>
      </c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</row>
    <row r="141" spans="2:34" ht="13.5" customHeight="1">
      <c r="B141" s="101">
        <v>2091</v>
      </c>
      <c r="C141" s="51" t="s">
        <v>400</v>
      </c>
      <c r="D141" s="42">
        <f t="shared" si="16"/>
        <v>2</v>
      </c>
      <c r="E141" s="145">
        <f t="shared" si="17"/>
        <v>1</v>
      </c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>
        <v>2</v>
      </c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</row>
    <row r="142" spans="2:34" ht="13.5" customHeight="1">
      <c r="B142" s="101">
        <v>2092</v>
      </c>
      <c r="C142" s="51" t="s">
        <v>401</v>
      </c>
      <c r="D142" s="42">
        <f t="shared" si="16"/>
        <v>0</v>
      </c>
      <c r="E142" s="145">
        <f t="shared" si="17"/>
        <v>0</v>
      </c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</row>
    <row r="143" spans="2:34" ht="13.5" customHeight="1">
      <c r="B143" s="101">
        <v>2102</v>
      </c>
      <c r="C143" s="51" t="s">
        <v>402</v>
      </c>
      <c r="D143" s="42">
        <f t="shared" si="16"/>
        <v>75</v>
      </c>
      <c r="E143" s="145">
        <f t="shared" si="17"/>
        <v>10</v>
      </c>
      <c r="F143" s="63">
        <v>19</v>
      </c>
      <c r="G143" s="63"/>
      <c r="H143" s="63">
        <v>1</v>
      </c>
      <c r="I143" s="63"/>
      <c r="J143" s="63"/>
      <c r="K143" s="63">
        <v>2</v>
      </c>
      <c r="L143" s="63">
        <v>3</v>
      </c>
      <c r="M143" s="63">
        <v>26</v>
      </c>
      <c r="N143" s="63"/>
      <c r="O143" s="63"/>
      <c r="P143" s="63"/>
      <c r="Q143" s="63"/>
      <c r="R143" s="63">
        <v>2</v>
      </c>
      <c r="S143" s="63"/>
      <c r="T143" s="63"/>
      <c r="U143" s="63">
        <v>4</v>
      </c>
      <c r="V143" s="63">
        <v>4</v>
      </c>
      <c r="W143" s="63">
        <v>10</v>
      </c>
      <c r="X143" s="63"/>
      <c r="Y143" s="63"/>
      <c r="Z143" s="63"/>
      <c r="AA143" s="63"/>
      <c r="AB143" s="63"/>
      <c r="AC143" s="63"/>
      <c r="AD143" s="63"/>
      <c r="AE143" s="63"/>
      <c r="AF143" s="63"/>
      <c r="AG143" s="63">
        <v>4</v>
      </c>
      <c r="AH143" s="63"/>
    </row>
    <row r="144" spans="2:34" ht="13.5" customHeight="1">
      <c r="B144" s="101">
        <v>2104</v>
      </c>
      <c r="C144" s="51" t="s">
        <v>403</v>
      </c>
      <c r="D144" s="42">
        <f t="shared" si="16"/>
        <v>10</v>
      </c>
      <c r="E144" s="145">
        <f t="shared" si="17"/>
        <v>2</v>
      </c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>
        <v>2</v>
      </c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>
        <v>8</v>
      </c>
      <c r="AH144" s="63"/>
    </row>
    <row r="145" spans="2:34" ht="13.5" customHeight="1">
      <c r="B145" s="101">
        <v>2106</v>
      </c>
      <c r="C145" s="51" t="s">
        <v>404</v>
      </c>
      <c r="D145" s="42">
        <f t="shared" si="16"/>
        <v>11</v>
      </c>
      <c r="E145" s="145">
        <f t="shared" si="17"/>
        <v>2</v>
      </c>
      <c r="F145" s="63">
        <v>5</v>
      </c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>
        <v>6</v>
      </c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</row>
    <row r="146" spans="2:34" ht="13.5" customHeight="1">
      <c r="B146" s="101">
        <v>2108</v>
      </c>
      <c r="C146" s="51" t="s">
        <v>405</v>
      </c>
      <c r="D146" s="42">
        <f t="shared" si="16"/>
        <v>4</v>
      </c>
      <c r="E146" s="145">
        <f t="shared" si="17"/>
        <v>2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>
        <v>3</v>
      </c>
      <c r="S146" s="63"/>
      <c r="T146" s="63"/>
      <c r="U146" s="63"/>
      <c r="V146" s="63"/>
      <c r="W146" s="63">
        <v>1</v>
      </c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</row>
    <row r="147" spans="2:34" ht="13.5" customHeight="1">
      <c r="B147" s="101">
        <v>2110</v>
      </c>
      <c r="C147" s="51" t="s">
        <v>406</v>
      </c>
      <c r="D147" s="42">
        <f t="shared" si="16"/>
        <v>0</v>
      </c>
      <c r="E147" s="145">
        <f t="shared" si="17"/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</row>
    <row r="148" spans="2:34" ht="13.5" customHeight="1">
      <c r="B148" s="101">
        <v>2111</v>
      </c>
      <c r="C148" s="51" t="s">
        <v>771</v>
      </c>
      <c r="D148" s="42">
        <f t="shared" si="16"/>
        <v>0</v>
      </c>
      <c r="E148" s="145">
        <f t="shared" si="17"/>
        <v>0</v>
      </c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</row>
    <row r="149" spans="2:34" ht="13.5" customHeight="1">
      <c r="B149" s="101">
        <v>2407</v>
      </c>
      <c r="C149" s="51" t="s">
        <v>773</v>
      </c>
      <c r="D149" s="42">
        <f t="shared" si="16"/>
        <v>0</v>
      </c>
      <c r="E149" s="145">
        <f t="shared" si="17"/>
        <v>0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</row>
    <row r="150" spans="2:34" ht="13.5" customHeight="1" thickBot="1">
      <c r="B150" s="101">
        <v>2408</v>
      </c>
      <c r="C150" s="53" t="s">
        <v>791</v>
      </c>
      <c r="D150" s="42">
        <f t="shared" si="16"/>
        <v>0</v>
      </c>
      <c r="E150" s="145">
        <f t="shared" si="17"/>
        <v>0</v>
      </c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</row>
    <row r="151" spans="2:34" ht="13.5" customHeight="1" hidden="1">
      <c r="B151" s="101"/>
      <c r="C151" s="53"/>
      <c r="D151" s="42">
        <f t="shared" si="16"/>
        <v>0</v>
      </c>
      <c r="E151" s="145">
        <f t="shared" si="17"/>
        <v>0</v>
      </c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</row>
    <row r="152" spans="2:34" ht="13.5" customHeight="1" hidden="1">
      <c r="B152" s="101"/>
      <c r="C152" s="53"/>
      <c r="D152" s="42">
        <f t="shared" si="16"/>
        <v>0</v>
      </c>
      <c r="E152" s="145">
        <f t="shared" si="17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</row>
    <row r="153" spans="2:34" ht="13.5" customHeight="1" hidden="1">
      <c r="B153" s="101"/>
      <c r="C153" s="53"/>
      <c r="D153" s="42">
        <f t="shared" si="16"/>
        <v>0</v>
      </c>
      <c r="E153" s="145">
        <f t="shared" si="17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</row>
    <row r="154" spans="2:34" ht="13.5" customHeight="1" hidden="1">
      <c r="B154" s="101"/>
      <c r="C154" s="53"/>
      <c r="D154" s="42">
        <f t="shared" si="16"/>
        <v>0</v>
      </c>
      <c r="E154" s="145">
        <f t="shared" si="17"/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</row>
    <row r="155" spans="2:34" ht="13.5" customHeight="1" hidden="1">
      <c r="B155" s="101"/>
      <c r="C155" s="53"/>
      <c r="D155" s="42">
        <f t="shared" si="16"/>
        <v>0</v>
      </c>
      <c r="E155" s="145">
        <f t="shared" si="17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</row>
    <row r="156" spans="2:34" ht="13.5" customHeight="1" hidden="1">
      <c r="B156" s="101"/>
      <c r="C156" s="53"/>
      <c r="D156" s="42">
        <f t="shared" si="16"/>
        <v>0</v>
      </c>
      <c r="E156" s="145">
        <f t="shared" si="17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</row>
    <row r="157" spans="2:34" ht="13.5" customHeight="1" hidden="1">
      <c r="B157" s="101"/>
      <c r="C157" s="53"/>
      <c r="D157" s="42">
        <f t="shared" si="16"/>
        <v>0</v>
      </c>
      <c r="E157" s="145">
        <f t="shared" si="17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</row>
    <row r="158" spans="2:34" ht="13.5" customHeight="1" hidden="1">
      <c r="B158" s="101"/>
      <c r="C158" s="53"/>
      <c r="D158" s="42">
        <f t="shared" si="16"/>
        <v>0</v>
      </c>
      <c r="E158" s="145">
        <f t="shared" si="17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</row>
    <row r="159" spans="2:34" ht="13.5" customHeight="1" hidden="1">
      <c r="B159" s="101"/>
      <c r="C159" s="53"/>
      <c r="D159" s="42">
        <f aca="true" t="shared" si="18" ref="D159:D165">SUM(F159:AH159)</f>
        <v>0</v>
      </c>
      <c r="E159" s="145">
        <f aca="true" t="shared" si="19" ref="E159:E165">COUNT(F159:AH159)</f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</row>
    <row r="160" spans="2:34" ht="13.5" customHeight="1" hidden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</row>
    <row r="161" spans="2:34" ht="13.5" customHeight="1" hidden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</row>
    <row r="162" spans="2:34" ht="13.5" customHeight="1" hidden="1">
      <c r="B162" s="101"/>
      <c r="C162" s="51"/>
      <c r="D162" s="42">
        <f t="shared" si="18"/>
        <v>0</v>
      </c>
      <c r="E162" s="145">
        <f t="shared" si="19"/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</row>
    <row r="163" spans="2:34" ht="13.5" customHeight="1" hidden="1">
      <c r="B163" s="101"/>
      <c r="C163" s="51"/>
      <c r="D163" s="42">
        <f t="shared" si="18"/>
        <v>0</v>
      </c>
      <c r="E163" s="145">
        <f t="shared" si="19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</row>
    <row r="164" spans="2:34" ht="13.5" customHeight="1" hidden="1">
      <c r="B164" s="101"/>
      <c r="C164" s="53"/>
      <c r="D164" s="42">
        <f t="shared" si="18"/>
        <v>0</v>
      </c>
      <c r="E164" s="145">
        <f t="shared" si="19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</row>
    <row r="165" spans="2:34" ht="13.5" customHeight="1" hidden="1" thickBot="1">
      <c r="B165" s="102"/>
      <c r="C165" s="54"/>
      <c r="D165" s="43">
        <f t="shared" si="18"/>
        <v>0</v>
      </c>
      <c r="E165" s="146">
        <f t="shared" si="19"/>
        <v>0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</row>
    <row r="166" spans="2:34" ht="13.5" customHeight="1" thickBot="1">
      <c r="B166" s="104"/>
      <c r="C166" s="3" t="s">
        <v>588</v>
      </c>
      <c r="D166" s="57">
        <f>SUM(D95:D165)</f>
        <v>4361</v>
      </c>
      <c r="E166" s="162"/>
      <c r="F166" s="58">
        <f aca="true" t="shared" si="20" ref="F166:AH166">SUM(F95:F165)</f>
        <v>740</v>
      </c>
      <c r="G166" s="58">
        <f t="shared" si="20"/>
        <v>2</v>
      </c>
      <c r="H166" s="58">
        <f t="shared" si="20"/>
        <v>340</v>
      </c>
      <c r="I166" s="58">
        <f t="shared" si="20"/>
        <v>22</v>
      </c>
      <c r="J166" s="58">
        <f t="shared" si="20"/>
        <v>0</v>
      </c>
      <c r="K166" s="58">
        <f t="shared" si="20"/>
        <v>529</v>
      </c>
      <c r="L166" s="58">
        <f t="shared" si="20"/>
        <v>645</v>
      </c>
      <c r="M166" s="58">
        <f t="shared" si="20"/>
        <v>1128</v>
      </c>
      <c r="N166" s="58">
        <f t="shared" si="20"/>
        <v>1</v>
      </c>
      <c r="O166" s="58">
        <f t="shared" si="20"/>
        <v>2</v>
      </c>
      <c r="P166" s="58">
        <f t="shared" si="20"/>
        <v>8</v>
      </c>
      <c r="Q166" s="58">
        <f t="shared" si="20"/>
        <v>0</v>
      </c>
      <c r="R166" s="58">
        <f t="shared" si="20"/>
        <v>33</v>
      </c>
      <c r="S166" s="58">
        <f t="shared" si="20"/>
        <v>94</v>
      </c>
      <c r="T166" s="58">
        <f t="shared" si="20"/>
        <v>2</v>
      </c>
      <c r="U166" s="58">
        <f t="shared" si="20"/>
        <v>212</v>
      </c>
      <c r="V166" s="58">
        <f t="shared" si="20"/>
        <v>390</v>
      </c>
      <c r="W166" s="58">
        <f t="shared" si="20"/>
        <v>127</v>
      </c>
      <c r="X166" s="58">
        <f t="shared" si="20"/>
        <v>0</v>
      </c>
      <c r="Y166" s="58">
        <f t="shared" si="20"/>
        <v>0</v>
      </c>
      <c r="Z166" s="58">
        <f t="shared" si="20"/>
        <v>0</v>
      </c>
      <c r="AA166" s="58">
        <f t="shared" si="20"/>
        <v>7</v>
      </c>
      <c r="AB166" s="58">
        <f t="shared" si="20"/>
        <v>0</v>
      </c>
      <c r="AC166" s="58">
        <f t="shared" si="20"/>
        <v>1</v>
      </c>
      <c r="AD166" s="58">
        <f t="shared" si="20"/>
        <v>2</v>
      </c>
      <c r="AE166" s="58">
        <f t="shared" si="20"/>
        <v>5</v>
      </c>
      <c r="AF166" s="58">
        <f t="shared" si="20"/>
        <v>0</v>
      </c>
      <c r="AG166" s="58">
        <f t="shared" si="20"/>
        <v>71</v>
      </c>
      <c r="AH166" s="58">
        <f t="shared" si="20"/>
        <v>0</v>
      </c>
    </row>
    <row r="167" spans="2:34" ht="13.5" customHeight="1" thickBot="1">
      <c r="B167" s="65" t="s">
        <v>582</v>
      </c>
      <c r="C167" s="66" t="s">
        <v>589</v>
      </c>
      <c r="D167" s="147"/>
      <c r="E167" s="148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</row>
    <row r="168" spans="2:34" ht="13.5" customHeight="1">
      <c r="B168" s="100">
        <v>3001</v>
      </c>
      <c r="C168" s="50" t="s">
        <v>407</v>
      </c>
      <c r="D168" s="41">
        <f aca="true" t="shared" si="21" ref="D168:D199">SUM(F168:AH168)</f>
        <v>7</v>
      </c>
      <c r="E168" s="144">
        <f aca="true" t="shared" si="22" ref="E168:E199">COUNT(F168:AH168)</f>
        <v>4</v>
      </c>
      <c r="F168" s="62"/>
      <c r="G168" s="62">
        <v>2</v>
      </c>
      <c r="H168" s="62"/>
      <c r="I168" s="62">
        <v>2</v>
      </c>
      <c r="J168" s="62"/>
      <c r="K168" s="62"/>
      <c r="L168" s="62"/>
      <c r="M168" s="62"/>
      <c r="N168" s="62"/>
      <c r="O168" s="62">
        <v>1</v>
      </c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>
        <v>2</v>
      </c>
      <c r="AH168" s="62"/>
    </row>
    <row r="169" spans="2:34" ht="13.5" customHeight="1">
      <c r="B169" s="101">
        <v>3002</v>
      </c>
      <c r="C169" s="51" t="s">
        <v>408</v>
      </c>
      <c r="D169" s="42">
        <f t="shared" si="21"/>
        <v>19</v>
      </c>
      <c r="E169" s="145">
        <f t="shared" si="22"/>
        <v>7</v>
      </c>
      <c r="F169" s="63"/>
      <c r="G169" s="63">
        <v>2</v>
      </c>
      <c r="H169" s="63"/>
      <c r="I169" s="63"/>
      <c r="J169" s="63"/>
      <c r="K169" s="63"/>
      <c r="L169" s="63"/>
      <c r="M169" s="63">
        <v>2</v>
      </c>
      <c r="N169" s="63"/>
      <c r="O169" s="63">
        <v>4</v>
      </c>
      <c r="P169" s="63">
        <v>3</v>
      </c>
      <c r="Q169" s="63"/>
      <c r="R169" s="63"/>
      <c r="S169" s="63"/>
      <c r="T169" s="63"/>
      <c r="U169" s="63"/>
      <c r="V169" s="63"/>
      <c r="W169" s="63"/>
      <c r="X169" s="63">
        <v>2</v>
      </c>
      <c r="Y169" s="63"/>
      <c r="Z169" s="63">
        <v>5</v>
      </c>
      <c r="AA169" s="63"/>
      <c r="AB169" s="63">
        <v>1</v>
      </c>
      <c r="AC169" s="63"/>
      <c r="AD169" s="63"/>
      <c r="AE169" s="63"/>
      <c r="AF169" s="63"/>
      <c r="AG169" s="63"/>
      <c r="AH169" s="63"/>
    </row>
    <row r="170" spans="2:34" ht="13.5" customHeight="1">
      <c r="B170" s="101">
        <v>3003</v>
      </c>
      <c r="C170" s="53" t="s">
        <v>409</v>
      </c>
      <c r="D170" s="42">
        <f t="shared" si="21"/>
        <v>237</v>
      </c>
      <c r="E170" s="145">
        <f t="shared" si="22"/>
        <v>9</v>
      </c>
      <c r="F170" s="63"/>
      <c r="G170" s="63">
        <v>19</v>
      </c>
      <c r="H170" s="63">
        <v>2</v>
      </c>
      <c r="I170" s="63">
        <v>5</v>
      </c>
      <c r="J170" s="63">
        <v>1</v>
      </c>
      <c r="K170" s="63"/>
      <c r="L170" s="63"/>
      <c r="M170" s="63"/>
      <c r="N170" s="63"/>
      <c r="O170" s="63">
        <v>6</v>
      </c>
      <c r="P170" s="63">
        <v>97</v>
      </c>
      <c r="Q170" s="63"/>
      <c r="R170" s="63"/>
      <c r="S170" s="63"/>
      <c r="T170" s="63"/>
      <c r="U170" s="63"/>
      <c r="V170" s="63"/>
      <c r="W170" s="63"/>
      <c r="X170" s="63"/>
      <c r="Y170" s="63">
        <v>96</v>
      </c>
      <c r="Z170" s="63"/>
      <c r="AA170" s="63"/>
      <c r="AB170" s="63">
        <v>1</v>
      </c>
      <c r="AC170" s="63"/>
      <c r="AD170" s="63">
        <v>10</v>
      </c>
      <c r="AE170" s="63"/>
      <c r="AF170" s="63"/>
      <c r="AG170" s="63"/>
      <c r="AH170" s="63"/>
    </row>
    <row r="171" spans="2:34" ht="13.5" customHeight="1">
      <c r="B171" s="101">
        <v>3010</v>
      </c>
      <c r="C171" s="53" t="s">
        <v>410</v>
      </c>
      <c r="D171" s="42">
        <f t="shared" si="21"/>
        <v>44</v>
      </c>
      <c r="E171" s="145">
        <f t="shared" si="22"/>
        <v>15</v>
      </c>
      <c r="F171" s="63">
        <v>1</v>
      </c>
      <c r="G171" s="63">
        <v>5</v>
      </c>
      <c r="H171" s="63"/>
      <c r="I171" s="63"/>
      <c r="J171" s="63">
        <v>3</v>
      </c>
      <c r="K171" s="63">
        <v>1</v>
      </c>
      <c r="L171" s="63">
        <v>1</v>
      </c>
      <c r="M171" s="63">
        <v>1</v>
      </c>
      <c r="N171" s="63">
        <v>1</v>
      </c>
      <c r="O171" s="63">
        <v>15</v>
      </c>
      <c r="P171" s="63">
        <v>4</v>
      </c>
      <c r="Q171" s="63"/>
      <c r="R171" s="63"/>
      <c r="S171" s="63"/>
      <c r="T171" s="63">
        <v>1</v>
      </c>
      <c r="U171" s="63"/>
      <c r="V171" s="63"/>
      <c r="W171" s="63"/>
      <c r="X171" s="63">
        <v>1</v>
      </c>
      <c r="Y171" s="63">
        <v>2</v>
      </c>
      <c r="Z171" s="63">
        <v>6</v>
      </c>
      <c r="AA171" s="63"/>
      <c r="AB171" s="63">
        <v>1</v>
      </c>
      <c r="AC171" s="63">
        <v>1</v>
      </c>
      <c r="AD171" s="63"/>
      <c r="AE171" s="63"/>
      <c r="AF171" s="63"/>
      <c r="AG171" s="63"/>
      <c r="AH171" s="63"/>
    </row>
    <row r="172" spans="2:34" ht="13.5" customHeight="1">
      <c r="B172" s="101">
        <v>3025</v>
      </c>
      <c r="C172" s="53" t="s">
        <v>411</v>
      </c>
      <c r="D172" s="42">
        <f t="shared" si="21"/>
        <v>112</v>
      </c>
      <c r="E172" s="145">
        <f t="shared" si="22"/>
        <v>4</v>
      </c>
      <c r="F172" s="63"/>
      <c r="G172" s="63"/>
      <c r="H172" s="63"/>
      <c r="I172" s="63"/>
      <c r="J172" s="63"/>
      <c r="K172" s="63">
        <v>2</v>
      </c>
      <c r="L172" s="63"/>
      <c r="M172" s="63">
        <v>1</v>
      </c>
      <c r="N172" s="63"/>
      <c r="O172" s="63">
        <v>13</v>
      </c>
      <c r="P172" s="63"/>
      <c r="Q172" s="63"/>
      <c r="R172" s="63"/>
      <c r="S172" s="63"/>
      <c r="T172" s="63"/>
      <c r="U172" s="63"/>
      <c r="V172" s="63"/>
      <c r="W172" s="63"/>
      <c r="X172" s="63">
        <v>96</v>
      </c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</row>
    <row r="173" spans="2:34" ht="13.5" customHeight="1">
      <c r="B173" s="101">
        <v>3029</v>
      </c>
      <c r="C173" s="53" t="s">
        <v>412</v>
      </c>
      <c r="D173" s="42">
        <f t="shared" si="21"/>
        <v>8</v>
      </c>
      <c r="E173" s="145">
        <f t="shared" si="22"/>
        <v>2</v>
      </c>
      <c r="F173" s="63"/>
      <c r="G173" s="63"/>
      <c r="H173" s="63"/>
      <c r="I173" s="63"/>
      <c r="J173" s="63"/>
      <c r="K173" s="63"/>
      <c r="L173" s="63"/>
      <c r="M173" s="63"/>
      <c r="N173" s="63"/>
      <c r="O173" s="63">
        <v>4</v>
      </c>
      <c r="P173" s="63"/>
      <c r="Q173" s="63"/>
      <c r="R173" s="63"/>
      <c r="S173" s="63"/>
      <c r="T173" s="63"/>
      <c r="U173" s="63"/>
      <c r="V173" s="63"/>
      <c r="W173" s="63"/>
      <c r="X173" s="63">
        <v>4</v>
      </c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</row>
    <row r="174" spans="2:34" ht="13.5" customHeight="1">
      <c r="B174" s="101">
        <v>3034</v>
      </c>
      <c r="C174" s="53" t="s">
        <v>413</v>
      </c>
      <c r="D174" s="42">
        <f t="shared" si="21"/>
        <v>25</v>
      </c>
      <c r="E174" s="145">
        <f t="shared" si="22"/>
        <v>7</v>
      </c>
      <c r="F174" s="63"/>
      <c r="G174" s="63">
        <v>4</v>
      </c>
      <c r="H174" s="63"/>
      <c r="I174" s="63"/>
      <c r="J174" s="63"/>
      <c r="K174" s="63"/>
      <c r="L174" s="63"/>
      <c r="M174" s="63"/>
      <c r="N174" s="63"/>
      <c r="O174" s="63">
        <v>2</v>
      </c>
      <c r="P174" s="63">
        <v>10</v>
      </c>
      <c r="Q174" s="63"/>
      <c r="R174" s="63"/>
      <c r="S174" s="63"/>
      <c r="T174" s="63"/>
      <c r="U174" s="63"/>
      <c r="V174" s="63"/>
      <c r="W174" s="63"/>
      <c r="X174" s="63"/>
      <c r="Y174" s="63">
        <v>4</v>
      </c>
      <c r="Z174" s="63">
        <v>1</v>
      </c>
      <c r="AA174" s="63"/>
      <c r="AB174" s="63"/>
      <c r="AC174" s="63">
        <v>2</v>
      </c>
      <c r="AD174" s="63">
        <v>2</v>
      </c>
      <c r="AE174" s="63"/>
      <c r="AF174" s="63"/>
      <c r="AG174" s="63"/>
      <c r="AH174" s="63"/>
    </row>
    <row r="175" spans="2:34" ht="13.5" customHeight="1">
      <c r="B175" s="101">
        <v>3040</v>
      </c>
      <c r="C175" s="53" t="s">
        <v>414</v>
      </c>
      <c r="D175" s="42">
        <f t="shared" si="21"/>
        <v>47</v>
      </c>
      <c r="E175" s="145">
        <f t="shared" si="22"/>
        <v>3</v>
      </c>
      <c r="F175" s="63"/>
      <c r="G175" s="63"/>
      <c r="H175" s="63">
        <v>2</v>
      </c>
      <c r="I175" s="63"/>
      <c r="J175" s="63"/>
      <c r="K175" s="63"/>
      <c r="L175" s="63"/>
      <c r="M175" s="63"/>
      <c r="N175" s="63"/>
      <c r="O175" s="63">
        <v>34</v>
      </c>
      <c r="P175" s="63"/>
      <c r="Q175" s="63"/>
      <c r="R175" s="63"/>
      <c r="S175" s="63"/>
      <c r="T175" s="63"/>
      <c r="U175" s="63"/>
      <c r="V175" s="63"/>
      <c r="W175" s="63"/>
      <c r="X175" s="63">
        <v>11</v>
      </c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</row>
    <row r="176" spans="2:34" ht="13.5" customHeight="1">
      <c r="B176" s="101">
        <v>3063</v>
      </c>
      <c r="C176" s="53" t="s">
        <v>415</v>
      </c>
      <c r="D176" s="42">
        <f t="shared" si="21"/>
        <v>68</v>
      </c>
      <c r="E176" s="145">
        <f t="shared" si="22"/>
        <v>8</v>
      </c>
      <c r="F176" s="63">
        <v>1</v>
      </c>
      <c r="G176" s="63"/>
      <c r="H176" s="63"/>
      <c r="I176" s="63">
        <v>2</v>
      </c>
      <c r="J176" s="63"/>
      <c r="K176" s="63"/>
      <c r="L176" s="63"/>
      <c r="M176" s="63"/>
      <c r="N176" s="63"/>
      <c r="O176" s="63">
        <v>50</v>
      </c>
      <c r="P176" s="63">
        <v>3</v>
      </c>
      <c r="Q176" s="63"/>
      <c r="R176" s="63"/>
      <c r="S176" s="63"/>
      <c r="T176" s="63"/>
      <c r="U176" s="63"/>
      <c r="V176" s="63"/>
      <c r="W176" s="63"/>
      <c r="X176" s="63">
        <v>4</v>
      </c>
      <c r="Y176" s="63"/>
      <c r="Z176" s="63">
        <v>5</v>
      </c>
      <c r="AA176" s="63"/>
      <c r="AB176" s="63">
        <v>2</v>
      </c>
      <c r="AC176" s="63"/>
      <c r="AD176" s="63"/>
      <c r="AE176" s="63">
        <v>1</v>
      </c>
      <c r="AF176" s="63"/>
      <c r="AG176" s="63"/>
      <c r="AH176" s="63"/>
    </row>
    <row r="177" spans="2:34" ht="13.5" customHeight="1">
      <c r="B177" s="101">
        <v>3065</v>
      </c>
      <c r="C177" s="53" t="s">
        <v>416</v>
      </c>
      <c r="D177" s="42">
        <f t="shared" si="21"/>
        <v>3</v>
      </c>
      <c r="E177" s="145">
        <f t="shared" si="22"/>
        <v>3</v>
      </c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>
        <v>1</v>
      </c>
      <c r="Q177" s="63"/>
      <c r="R177" s="63"/>
      <c r="S177" s="63"/>
      <c r="T177" s="63"/>
      <c r="U177" s="63"/>
      <c r="V177" s="63"/>
      <c r="W177" s="63"/>
      <c r="X177" s="63"/>
      <c r="Y177" s="63">
        <v>1</v>
      </c>
      <c r="Z177" s="63"/>
      <c r="AA177" s="63"/>
      <c r="AB177" s="63"/>
      <c r="AC177" s="63"/>
      <c r="AD177" s="63"/>
      <c r="AE177" s="63"/>
      <c r="AF177" s="63"/>
      <c r="AG177" s="63">
        <v>1</v>
      </c>
      <c r="AH177" s="63"/>
    </row>
    <row r="178" spans="2:34" ht="13.5" customHeight="1">
      <c r="B178" s="101">
        <v>3082</v>
      </c>
      <c r="C178" s="53" t="s">
        <v>417</v>
      </c>
      <c r="D178" s="42">
        <f t="shared" si="21"/>
        <v>5</v>
      </c>
      <c r="E178" s="145">
        <f t="shared" si="22"/>
        <v>1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>
        <v>5</v>
      </c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</row>
    <row r="179" spans="2:34" ht="13.5" customHeight="1">
      <c r="B179" s="101">
        <v>3084</v>
      </c>
      <c r="C179" s="53" t="s">
        <v>418</v>
      </c>
      <c r="D179" s="42">
        <f t="shared" si="21"/>
        <v>137</v>
      </c>
      <c r="E179" s="145">
        <f t="shared" si="22"/>
        <v>5</v>
      </c>
      <c r="F179" s="63"/>
      <c r="G179" s="63">
        <v>8</v>
      </c>
      <c r="H179" s="63"/>
      <c r="I179" s="63"/>
      <c r="J179" s="63">
        <v>1</v>
      </c>
      <c r="K179" s="63"/>
      <c r="L179" s="63"/>
      <c r="M179" s="63"/>
      <c r="N179" s="63"/>
      <c r="O179" s="63">
        <v>12</v>
      </c>
      <c r="P179" s="63">
        <v>16</v>
      </c>
      <c r="Q179" s="63"/>
      <c r="R179" s="63"/>
      <c r="S179" s="63"/>
      <c r="T179" s="63"/>
      <c r="U179" s="63"/>
      <c r="V179" s="63"/>
      <c r="W179" s="63"/>
      <c r="X179" s="63"/>
      <c r="Y179" s="63">
        <v>100</v>
      </c>
      <c r="Z179" s="63"/>
      <c r="AA179" s="63"/>
      <c r="AB179" s="63"/>
      <c r="AC179" s="63"/>
      <c r="AD179" s="63"/>
      <c r="AE179" s="63"/>
      <c r="AF179" s="63"/>
      <c r="AG179" s="63"/>
      <c r="AH179" s="63"/>
    </row>
    <row r="180" spans="2:34" ht="13.5" customHeight="1">
      <c r="B180" s="101">
        <v>3091</v>
      </c>
      <c r="C180" s="53" t="s">
        <v>419</v>
      </c>
      <c r="D180" s="42">
        <f t="shared" si="21"/>
        <v>71</v>
      </c>
      <c r="E180" s="145">
        <f t="shared" si="22"/>
        <v>9</v>
      </c>
      <c r="F180" s="63"/>
      <c r="G180" s="63">
        <v>5</v>
      </c>
      <c r="H180" s="63"/>
      <c r="I180" s="63"/>
      <c r="J180" s="63">
        <v>2</v>
      </c>
      <c r="K180" s="63"/>
      <c r="L180" s="63"/>
      <c r="M180" s="63">
        <v>1</v>
      </c>
      <c r="N180" s="63"/>
      <c r="O180" s="63">
        <v>12</v>
      </c>
      <c r="P180" s="63">
        <v>18</v>
      </c>
      <c r="Q180" s="63"/>
      <c r="R180" s="63"/>
      <c r="S180" s="63"/>
      <c r="T180" s="63"/>
      <c r="U180" s="63"/>
      <c r="V180" s="63"/>
      <c r="W180" s="63"/>
      <c r="X180" s="63">
        <v>2</v>
      </c>
      <c r="Y180" s="63">
        <v>25</v>
      </c>
      <c r="Z180" s="63">
        <v>4</v>
      </c>
      <c r="AA180" s="63"/>
      <c r="AB180" s="63"/>
      <c r="AC180" s="63"/>
      <c r="AD180" s="63"/>
      <c r="AE180" s="63">
        <v>2</v>
      </c>
      <c r="AF180" s="63"/>
      <c r="AG180" s="63"/>
      <c r="AH180" s="63"/>
    </row>
    <row r="181" spans="2:34" ht="13.5" customHeight="1">
      <c r="B181" s="101">
        <v>3103</v>
      </c>
      <c r="C181" s="53" t="s">
        <v>420</v>
      </c>
      <c r="D181" s="42">
        <f t="shared" si="21"/>
        <v>189</v>
      </c>
      <c r="E181" s="145">
        <f t="shared" si="22"/>
        <v>12</v>
      </c>
      <c r="F181" s="63"/>
      <c r="G181" s="63">
        <v>3</v>
      </c>
      <c r="H181" s="63"/>
      <c r="I181" s="63"/>
      <c r="J181" s="63">
        <v>8</v>
      </c>
      <c r="K181" s="63">
        <v>1</v>
      </c>
      <c r="L181" s="63">
        <v>1</v>
      </c>
      <c r="M181" s="63"/>
      <c r="N181" s="63">
        <v>2</v>
      </c>
      <c r="O181" s="63">
        <v>70</v>
      </c>
      <c r="P181" s="63">
        <v>33</v>
      </c>
      <c r="Q181" s="63"/>
      <c r="R181" s="63"/>
      <c r="S181" s="63"/>
      <c r="T181" s="63">
        <v>1</v>
      </c>
      <c r="U181" s="63"/>
      <c r="V181" s="63"/>
      <c r="W181" s="63"/>
      <c r="X181" s="63">
        <v>1</v>
      </c>
      <c r="Y181" s="63">
        <v>65</v>
      </c>
      <c r="Z181" s="63">
        <v>2</v>
      </c>
      <c r="AA181" s="63"/>
      <c r="AB181" s="63">
        <v>2</v>
      </c>
      <c r="AC181" s="63"/>
      <c r="AD181" s="63"/>
      <c r="AE181" s="63"/>
      <c r="AF181" s="63"/>
      <c r="AG181" s="63"/>
      <c r="AH181" s="63"/>
    </row>
    <row r="182" spans="2:34" ht="13.5" customHeight="1">
      <c r="B182" s="101">
        <v>3105</v>
      </c>
      <c r="C182" s="53" t="s">
        <v>421</v>
      </c>
      <c r="D182" s="42">
        <f t="shared" si="21"/>
        <v>95</v>
      </c>
      <c r="E182" s="145">
        <f t="shared" si="22"/>
        <v>11</v>
      </c>
      <c r="F182" s="63"/>
      <c r="G182" s="63">
        <v>6</v>
      </c>
      <c r="H182" s="63"/>
      <c r="I182" s="63">
        <v>2</v>
      </c>
      <c r="J182" s="63">
        <v>4</v>
      </c>
      <c r="K182" s="63">
        <v>2</v>
      </c>
      <c r="L182" s="63">
        <v>2</v>
      </c>
      <c r="M182" s="63"/>
      <c r="N182" s="63"/>
      <c r="O182" s="63">
        <v>17</v>
      </c>
      <c r="P182" s="63">
        <v>34</v>
      </c>
      <c r="Q182" s="63"/>
      <c r="R182" s="63"/>
      <c r="S182" s="63"/>
      <c r="T182" s="63"/>
      <c r="U182" s="63"/>
      <c r="V182" s="63"/>
      <c r="W182" s="63"/>
      <c r="X182" s="63"/>
      <c r="Y182" s="63">
        <v>19</v>
      </c>
      <c r="Z182" s="63">
        <v>3</v>
      </c>
      <c r="AA182" s="63"/>
      <c r="AB182" s="63">
        <v>1</v>
      </c>
      <c r="AC182" s="63">
        <v>5</v>
      </c>
      <c r="AD182" s="63"/>
      <c r="AE182" s="63"/>
      <c r="AF182" s="63"/>
      <c r="AG182" s="63"/>
      <c r="AH182" s="63"/>
    </row>
    <row r="183" spans="2:34" ht="13.5" customHeight="1">
      <c r="B183" s="101">
        <v>3107</v>
      </c>
      <c r="C183" s="53" t="s">
        <v>422</v>
      </c>
      <c r="D183" s="42">
        <f t="shared" si="21"/>
        <v>5</v>
      </c>
      <c r="E183" s="145">
        <f t="shared" si="22"/>
        <v>3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63">
        <v>1</v>
      </c>
      <c r="P183" s="63">
        <v>3</v>
      </c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>
        <v>1</v>
      </c>
      <c r="AC183" s="63"/>
      <c r="AD183" s="63"/>
      <c r="AE183" s="63"/>
      <c r="AF183" s="63"/>
      <c r="AG183" s="63"/>
      <c r="AH183" s="63"/>
    </row>
    <row r="184" spans="2:34" ht="13.5" customHeight="1">
      <c r="B184" s="103">
        <v>3116</v>
      </c>
      <c r="C184" s="53" t="s">
        <v>423</v>
      </c>
      <c r="D184" s="42">
        <f t="shared" si="21"/>
        <v>11</v>
      </c>
      <c r="E184" s="145">
        <f t="shared" si="22"/>
        <v>3</v>
      </c>
      <c r="F184" s="63"/>
      <c r="G184" s="63"/>
      <c r="H184" s="63"/>
      <c r="I184" s="63"/>
      <c r="J184" s="63"/>
      <c r="K184" s="63"/>
      <c r="L184" s="63"/>
      <c r="M184" s="63"/>
      <c r="N184" s="63">
        <v>2</v>
      </c>
      <c r="O184" s="63">
        <v>2</v>
      </c>
      <c r="P184" s="63"/>
      <c r="Q184" s="63"/>
      <c r="R184" s="63"/>
      <c r="S184" s="63"/>
      <c r="T184" s="63"/>
      <c r="U184" s="63"/>
      <c r="V184" s="63"/>
      <c r="W184" s="63"/>
      <c r="X184" s="63">
        <v>7</v>
      </c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</row>
    <row r="185" spans="2:34" ht="13.5" customHeight="1">
      <c r="B185" s="101">
        <v>3135</v>
      </c>
      <c r="C185" s="53" t="s">
        <v>424</v>
      </c>
      <c r="D185" s="42">
        <f t="shared" si="21"/>
        <v>136</v>
      </c>
      <c r="E185" s="145">
        <f t="shared" si="22"/>
        <v>7</v>
      </c>
      <c r="F185" s="63"/>
      <c r="G185" s="63"/>
      <c r="H185" s="63"/>
      <c r="I185" s="63"/>
      <c r="J185" s="63"/>
      <c r="K185" s="63"/>
      <c r="L185" s="63"/>
      <c r="M185" s="63"/>
      <c r="N185" s="63"/>
      <c r="O185" s="63">
        <v>48</v>
      </c>
      <c r="P185" s="63">
        <v>7</v>
      </c>
      <c r="Q185" s="63"/>
      <c r="R185" s="63"/>
      <c r="S185" s="63"/>
      <c r="T185" s="63"/>
      <c r="U185" s="63"/>
      <c r="V185" s="63"/>
      <c r="W185" s="63"/>
      <c r="X185" s="63"/>
      <c r="Y185" s="63"/>
      <c r="Z185" s="63">
        <v>67</v>
      </c>
      <c r="AA185" s="63">
        <v>1</v>
      </c>
      <c r="AB185" s="63">
        <v>9</v>
      </c>
      <c r="AC185" s="63">
        <v>2</v>
      </c>
      <c r="AD185" s="63"/>
      <c r="AE185" s="63">
        <v>2</v>
      </c>
      <c r="AF185" s="63"/>
      <c r="AG185" s="63"/>
      <c r="AH185" s="63"/>
    </row>
    <row r="186" spans="2:34" ht="13.5" customHeight="1">
      <c r="B186" s="101">
        <v>3139</v>
      </c>
      <c r="C186" s="53" t="s">
        <v>425</v>
      </c>
      <c r="D186" s="42">
        <f t="shared" si="21"/>
        <v>86</v>
      </c>
      <c r="E186" s="145">
        <f t="shared" si="22"/>
        <v>5</v>
      </c>
      <c r="F186" s="63"/>
      <c r="G186" s="63"/>
      <c r="H186" s="63"/>
      <c r="I186" s="63">
        <v>3</v>
      </c>
      <c r="J186" s="63"/>
      <c r="K186" s="63"/>
      <c r="L186" s="63"/>
      <c r="M186" s="63"/>
      <c r="N186" s="63"/>
      <c r="O186" s="63">
        <v>71</v>
      </c>
      <c r="P186" s="63"/>
      <c r="Q186" s="63"/>
      <c r="R186" s="63"/>
      <c r="S186" s="63"/>
      <c r="T186" s="63"/>
      <c r="U186" s="63"/>
      <c r="V186" s="63"/>
      <c r="W186" s="63"/>
      <c r="X186" s="63">
        <v>9</v>
      </c>
      <c r="Y186" s="63"/>
      <c r="Z186" s="63">
        <v>1</v>
      </c>
      <c r="AA186" s="63"/>
      <c r="AB186" s="63">
        <v>2</v>
      </c>
      <c r="AC186" s="63"/>
      <c r="AD186" s="63"/>
      <c r="AE186" s="63"/>
      <c r="AF186" s="63"/>
      <c r="AG186" s="63"/>
      <c r="AH186" s="63"/>
    </row>
    <row r="187" spans="2:34" ht="13.5" customHeight="1">
      <c r="B187" s="101">
        <v>3140</v>
      </c>
      <c r="C187" s="53" t="s">
        <v>426</v>
      </c>
      <c r="D187" s="42">
        <f t="shared" si="21"/>
        <v>240</v>
      </c>
      <c r="E187" s="145">
        <f t="shared" si="22"/>
        <v>14</v>
      </c>
      <c r="F187" s="63"/>
      <c r="G187" s="63">
        <v>17</v>
      </c>
      <c r="H187" s="63">
        <v>1</v>
      </c>
      <c r="I187" s="63">
        <v>1</v>
      </c>
      <c r="J187" s="63">
        <v>1</v>
      </c>
      <c r="K187" s="63"/>
      <c r="L187" s="63">
        <v>1</v>
      </c>
      <c r="M187" s="63"/>
      <c r="N187" s="63"/>
      <c r="O187" s="63">
        <v>9</v>
      </c>
      <c r="P187" s="63">
        <v>115</v>
      </c>
      <c r="Q187" s="63"/>
      <c r="R187" s="63"/>
      <c r="S187" s="63"/>
      <c r="T187" s="63"/>
      <c r="U187" s="63"/>
      <c r="V187" s="63"/>
      <c r="W187" s="63"/>
      <c r="X187" s="63"/>
      <c r="Y187" s="63">
        <v>78</v>
      </c>
      <c r="Z187" s="63">
        <v>3</v>
      </c>
      <c r="AA187" s="63">
        <v>2</v>
      </c>
      <c r="AB187" s="63">
        <v>3</v>
      </c>
      <c r="AC187" s="63">
        <v>5</v>
      </c>
      <c r="AD187" s="63"/>
      <c r="AE187" s="63">
        <v>2</v>
      </c>
      <c r="AF187" s="63"/>
      <c r="AG187" s="63">
        <v>2</v>
      </c>
      <c r="AH187" s="63"/>
    </row>
    <row r="188" spans="2:34" ht="13.5" customHeight="1">
      <c r="B188" s="101">
        <v>3143</v>
      </c>
      <c r="C188" s="53" t="s">
        <v>427</v>
      </c>
      <c r="D188" s="42">
        <f t="shared" si="21"/>
        <v>59</v>
      </c>
      <c r="E188" s="145">
        <f t="shared" si="22"/>
        <v>8</v>
      </c>
      <c r="F188" s="63"/>
      <c r="G188" s="63"/>
      <c r="H188" s="63"/>
      <c r="I188" s="63"/>
      <c r="J188" s="63">
        <v>3</v>
      </c>
      <c r="K188" s="63"/>
      <c r="L188" s="63"/>
      <c r="M188" s="63"/>
      <c r="N188" s="63">
        <v>1</v>
      </c>
      <c r="O188" s="63">
        <v>23</v>
      </c>
      <c r="P188" s="63">
        <v>6</v>
      </c>
      <c r="Q188" s="63"/>
      <c r="R188" s="63"/>
      <c r="S188" s="63"/>
      <c r="T188" s="63"/>
      <c r="U188" s="63"/>
      <c r="V188" s="63"/>
      <c r="W188" s="63"/>
      <c r="X188" s="63">
        <v>16</v>
      </c>
      <c r="Y188" s="63">
        <v>6</v>
      </c>
      <c r="Z188" s="63"/>
      <c r="AA188" s="63"/>
      <c r="AB188" s="63">
        <v>2</v>
      </c>
      <c r="AC188" s="63">
        <v>2</v>
      </c>
      <c r="AD188" s="63"/>
      <c r="AE188" s="63"/>
      <c r="AF188" s="63"/>
      <c r="AG188" s="63"/>
      <c r="AH188" s="63"/>
    </row>
    <row r="189" spans="2:34" ht="13.5" customHeight="1">
      <c r="B189" s="101">
        <v>3149</v>
      </c>
      <c r="C189" s="53" t="s">
        <v>428</v>
      </c>
      <c r="D189" s="42">
        <f t="shared" si="21"/>
        <v>105</v>
      </c>
      <c r="E189" s="145">
        <f t="shared" si="22"/>
        <v>6</v>
      </c>
      <c r="F189" s="63"/>
      <c r="G189" s="63"/>
      <c r="H189" s="63"/>
      <c r="I189" s="63"/>
      <c r="J189" s="63"/>
      <c r="K189" s="63"/>
      <c r="L189" s="63"/>
      <c r="M189" s="63">
        <v>6</v>
      </c>
      <c r="N189" s="63"/>
      <c r="O189" s="63">
        <v>27</v>
      </c>
      <c r="P189" s="63"/>
      <c r="Q189" s="63"/>
      <c r="R189" s="63"/>
      <c r="S189" s="63"/>
      <c r="T189" s="63"/>
      <c r="U189" s="63"/>
      <c r="V189" s="63">
        <v>54</v>
      </c>
      <c r="W189" s="63"/>
      <c r="X189" s="63">
        <v>15</v>
      </c>
      <c r="Y189" s="63"/>
      <c r="Z189" s="63"/>
      <c r="AA189" s="63"/>
      <c r="AB189" s="63">
        <v>1</v>
      </c>
      <c r="AC189" s="63"/>
      <c r="AD189" s="63"/>
      <c r="AE189" s="63"/>
      <c r="AF189" s="63"/>
      <c r="AG189" s="63">
        <v>2</v>
      </c>
      <c r="AH189" s="63"/>
    </row>
    <row r="190" spans="2:34" ht="13.5" customHeight="1">
      <c r="B190" s="101">
        <v>3150</v>
      </c>
      <c r="C190" s="53" t="s">
        <v>429</v>
      </c>
      <c r="D190" s="42">
        <f t="shared" si="21"/>
        <v>141</v>
      </c>
      <c r="E190" s="145">
        <f t="shared" si="22"/>
        <v>11</v>
      </c>
      <c r="F190" s="63"/>
      <c r="G190" s="63"/>
      <c r="H190" s="63">
        <v>2</v>
      </c>
      <c r="I190" s="63"/>
      <c r="J190" s="63"/>
      <c r="K190" s="63">
        <v>2</v>
      </c>
      <c r="L190" s="63">
        <v>2</v>
      </c>
      <c r="M190" s="63">
        <v>2</v>
      </c>
      <c r="N190" s="63">
        <v>2</v>
      </c>
      <c r="O190" s="63">
        <v>35</v>
      </c>
      <c r="P190" s="63">
        <v>4</v>
      </c>
      <c r="Q190" s="63"/>
      <c r="R190" s="63"/>
      <c r="S190" s="63"/>
      <c r="T190" s="63">
        <v>2</v>
      </c>
      <c r="U190" s="63"/>
      <c r="V190" s="63"/>
      <c r="W190" s="63"/>
      <c r="X190" s="63">
        <v>87</v>
      </c>
      <c r="Y190" s="63"/>
      <c r="Z190" s="63"/>
      <c r="AA190" s="63"/>
      <c r="AB190" s="63">
        <v>1</v>
      </c>
      <c r="AC190" s="63"/>
      <c r="AD190" s="63"/>
      <c r="AE190" s="63"/>
      <c r="AF190" s="63"/>
      <c r="AG190" s="63">
        <v>2</v>
      </c>
      <c r="AH190" s="63"/>
    </row>
    <row r="191" spans="2:34" ht="13.5" customHeight="1">
      <c r="B191" s="101">
        <v>3159</v>
      </c>
      <c r="C191" s="53" t="s">
        <v>826</v>
      </c>
      <c r="D191" s="42">
        <f t="shared" si="21"/>
        <v>14</v>
      </c>
      <c r="E191" s="145">
        <f t="shared" si="22"/>
        <v>4</v>
      </c>
      <c r="F191" s="63"/>
      <c r="G191" s="63"/>
      <c r="H191" s="63"/>
      <c r="I191" s="63"/>
      <c r="J191" s="63"/>
      <c r="K191" s="63"/>
      <c r="L191" s="63"/>
      <c r="M191" s="63"/>
      <c r="N191" s="63"/>
      <c r="O191" s="63">
        <v>11</v>
      </c>
      <c r="P191" s="63"/>
      <c r="Q191" s="63"/>
      <c r="R191" s="63"/>
      <c r="S191" s="63"/>
      <c r="T191" s="63"/>
      <c r="U191" s="63"/>
      <c r="V191" s="63"/>
      <c r="W191" s="63"/>
      <c r="X191" s="63">
        <v>1</v>
      </c>
      <c r="Y191" s="63">
        <v>1</v>
      </c>
      <c r="Z191" s="63"/>
      <c r="AA191" s="63"/>
      <c r="AB191" s="63"/>
      <c r="AC191" s="63"/>
      <c r="AD191" s="63"/>
      <c r="AE191" s="63"/>
      <c r="AF191" s="63"/>
      <c r="AG191" s="63">
        <v>1</v>
      </c>
      <c r="AH191" s="63"/>
    </row>
    <row r="192" spans="2:34" ht="13.5" customHeight="1">
      <c r="B192" s="101">
        <v>3163</v>
      </c>
      <c r="C192" s="53" t="s">
        <v>430</v>
      </c>
      <c r="D192" s="42">
        <f t="shared" si="21"/>
        <v>269</v>
      </c>
      <c r="E192" s="145">
        <f t="shared" si="22"/>
        <v>16</v>
      </c>
      <c r="F192" s="63">
        <v>2</v>
      </c>
      <c r="G192" s="63">
        <v>10</v>
      </c>
      <c r="H192" s="63">
        <v>3</v>
      </c>
      <c r="I192" s="63">
        <v>7</v>
      </c>
      <c r="J192" s="63">
        <v>2</v>
      </c>
      <c r="K192" s="63"/>
      <c r="L192" s="63">
        <v>2</v>
      </c>
      <c r="M192" s="63"/>
      <c r="N192" s="63"/>
      <c r="O192" s="63">
        <v>123</v>
      </c>
      <c r="P192" s="63">
        <v>30</v>
      </c>
      <c r="Q192" s="63"/>
      <c r="R192" s="63"/>
      <c r="S192" s="63"/>
      <c r="T192" s="63">
        <v>2</v>
      </c>
      <c r="U192" s="63"/>
      <c r="V192" s="63"/>
      <c r="W192" s="63">
        <v>1</v>
      </c>
      <c r="X192" s="63">
        <v>4</v>
      </c>
      <c r="Y192" s="63">
        <v>17</v>
      </c>
      <c r="Z192" s="63">
        <v>58</v>
      </c>
      <c r="AA192" s="63"/>
      <c r="AB192" s="63">
        <v>3</v>
      </c>
      <c r="AC192" s="63"/>
      <c r="AD192" s="63">
        <v>3</v>
      </c>
      <c r="AE192" s="63">
        <v>2</v>
      </c>
      <c r="AF192" s="63"/>
      <c r="AG192" s="63"/>
      <c r="AH192" s="63"/>
    </row>
    <row r="193" spans="2:34" ht="13.5" customHeight="1">
      <c r="B193" s="101">
        <v>3182</v>
      </c>
      <c r="C193" s="53" t="s">
        <v>431</v>
      </c>
      <c r="D193" s="42">
        <f t="shared" si="21"/>
        <v>29</v>
      </c>
      <c r="E193" s="145">
        <f t="shared" si="22"/>
        <v>7</v>
      </c>
      <c r="F193" s="63"/>
      <c r="G193" s="63"/>
      <c r="H193" s="63"/>
      <c r="I193" s="63"/>
      <c r="J193" s="63"/>
      <c r="K193" s="63">
        <v>2</v>
      </c>
      <c r="L193" s="63"/>
      <c r="M193" s="63">
        <v>1</v>
      </c>
      <c r="N193" s="63"/>
      <c r="O193" s="63">
        <v>5</v>
      </c>
      <c r="P193" s="63">
        <v>1</v>
      </c>
      <c r="Q193" s="63"/>
      <c r="R193" s="63"/>
      <c r="S193" s="63"/>
      <c r="T193" s="63"/>
      <c r="U193" s="63"/>
      <c r="V193" s="63">
        <v>1</v>
      </c>
      <c r="W193" s="63"/>
      <c r="X193" s="63">
        <v>18</v>
      </c>
      <c r="Y193" s="63"/>
      <c r="Z193" s="63"/>
      <c r="AA193" s="63"/>
      <c r="AB193" s="63">
        <v>1</v>
      </c>
      <c r="AC193" s="63"/>
      <c r="AD193" s="63"/>
      <c r="AE193" s="63"/>
      <c r="AF193" s="63"/>
      <c r="AG193" s="63"/>
      <c r="AH193" s="63"/>
    </row>
    <row r="194" spans="2:34" ht="13.5" customHeight="1">
      <c r="B194" s="101">
        <v>3196</v>
      </c>
      <c r="C194" s="53" t="s">
        <v>432</v>
      </c>
      <c r="D194" s="42">
        <f t="shared" si="21"/>
        <v>96</v>
      </c>
      <c r="E194" s="145">
        <f t="shared" si="22"/>
        <v>11</v>
      </c>
      <c r="F194" s="63"/>
      <c r="G194" s="63">
        <v>6</v>
      </c>
      <c r="H194" s="63">
        <v>1</v>
      </c>
      <c r="I194" s="63">
        <v>1</v>
      </c>
      <c r="J194" s="63"/>
      <c r="K194" s="63"/>
      <c r="L194" s="63">
        <v>1</v>
      </c>
      <c r="M194" s="63"/>
      <c r="N194" s="63"/>
      <c r="O194" s="63">
        <v>37</v>
      </c>
      <c r="P194" s="63">
        <v>16</v>
      </c>
      <c r="Q194" s="63"/>
      <c r="R194" s="63"/>
      <c r="S194" s="63"/>
      <c r="T194" s="63"/>
      <c r="U194" s="63"/>
      <c r="V194" s="63"/>
      <c r="W194" s="63"/>
      <c r="X194" s="63">
        <v>1</v>
      </c>
      <c r="Y194" s="63">
        <v>14</v>
      </c>
      <c r="Z194" s="63">
        <v>14</v>
      </c>
      <c r="AA194" s="63"/>
      <c r="AB194" s="63">
        <v>2</v>
      </c>
      <c r="AC194" s="63">
        <v>3</v>
      </c>
      <c r="AD194" s="63"/>
      <c r="AE194" s="63"/>
      <c r="AF194" s="63"/>
      <c r="AG194" s="63"/>
      <c r="AH194" s="63"/>
    </row>
    <row r="195" spans="2:34" ht="13.5" customHeight="1">
      <c r="B195" s="101">
        <v>3200</v>
      </c>
      <c r="C195" s="53" t="s">
        <v>433</v>
      </c>
      <c r="D195" s="42">
        <f t="shared" si="21"/>
        <v>23</v>
      </c>
      <c r="E195" s="145">
        <f t="shared" si="22"/>
        <v>3</v>
      </c>
      <c r="F195" s="63"/>
      <c r="G195" s="63"/>
      <c r="H195" s="63"/>
      <c r="I195" s="63"/>
      <c r="J195" s="63"/>
      <c r="K195" s="63"/>
      <c r="L195" s="63"/>
      <c r="M195" s="63"/>
      <c r="N195" s="63"/>
      <c r="O195" s="63">
        <v>21</v>
      </c>
      <c r="P195" s="63"/>
      <c r="Q195" s="63"/>
      <c r="R195" s="63"/>
      <c r="S195" s="63"/>
      <c r="T195" s="63"/>
      <c r="U195" s="63"/>
      <c r="V195" s="63"/>
      <c r="W195" s="63"/>
      <c r="X195" s="63">
        <v>1</v>
      </c>
      <c r="Y195" s="63"/>
      <c r="Z195" s="63">
        <v>1</v>
      </c>
      <c r="AA195" s="63"/>
      <c r="AB195" s="63"/>
      <c r="AC195" s="63"/>
      <c r="AD195" s="63"/>
      <c r="AE195" s="63"/>
      <c r="AF195" s="63"/>
      <c r="AG195" s="63"/>
      <c r="AH195" s="63"/>
    </row>
    <row r="196" spans="2:34" ht="13.5" customHeight="1">
      <c r="B196" s="101">
        <v>3201</v>
      </c>
      <c r="C196" s="53" t="s">
        <v>434</v>
      </c>
      <c r="D196" s="42">
        <f t="shared" si="21"/>
        <v>14</v>
      </c>
      <c r="E196" s="145">
        <f t="shared" si="22"/>
        <v>6</v>
      </c>
      <c r="F196" s="63">
        <v>1</v>
      </c>
      <c r="G196" s="63"/>
      <c r="H196" s="63"/>
      <c r="I196" s="63"/>
      <c r="J196" s="63"/>
      <c r="K196" s="63"/>
      <c r="L196" s="63">
        <v>2</v>
      </c>
      <c r="M196" s="63"/>
      <c r="N196" s="63"/>
      <c r="O196" s="63">
        <v>4</v>
      </c>
      <c r="P196" s="63">
        <v>1</v>
      </c>
      <c r="Q196" s="63"/>
      <c r="R196" s="63"/>
      <c r="S196" s="63">
        <v>2</v>
      </c>
      <c r="T196" s="63"/>
      <c r="U196" s="63"/>
      <c r="V196" s="63"/>
      <c r="W196" s="63"/>
      <c r="X196" s="63">
        <v>4</v>
      </c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</row>
    <row r="197" spans="2:34" ht="13.5" customHeight="1">
      <c r="B197" s="101">
        <v>3218</v>
      </c>
      <c r="C197" s="53" t="s">
        <v>435</v>
      </c>
      <c r="D197" s="42">
        <f t="shared" si="21"/>
        <v>15</v>
      </c>
      <c r="E197" s="145">
        <f t="shared" si="22"/>
        <v>2</v>
      </c>
      <c r="F197" s="63"/>
      <c r="G197" s="63"/>
      <c r="H197" s="63"/>
      <c r="I197" s="63"/>
      <c r="J197" s="63"/>
      <c r="K197" s="63"/>
      <c r="L197" s="63"/>
      <c r="M197" s="63"/>
      <c r="N197" s="63"/>
      <c r="O197" s="63">
        <v>4</v>
      </c>
      <c r="P197" s="63"/>
      <c r="Q197" s="63"/>
      <c r="R197" s="63"/>
      <c r="S197" s="63"/>
      <c r="T197" s="63"/>
      <c r="U197" s="63"/>
      <c r="V197" s="63"/>
      <c r="W197" s="63"/>
      <c r="X197" s="63">
        <v>11</v>
      </c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</row>
    <row r="198" spans="2:34" ht="13.5" customHeight="1">
      <c r="B198" s="101">
        <v>3226</v>
      </c>
      <c r="C198" s="53" t="s">
        <v>436</v>
      </c>
      <c r="D198" s="42">
        <f t="shared" si="21"/>
        <v>132</v>
      </c>
      <c r="E198" s="145">
        <f t="shared" si="22"/>
        <v>5</v>
      </c>
      <c r="F198" s="63"/>
      <c r="G198" s="63"/>
      <c r="H198" s="63"/>
      <c r="I198" s="63"/>
      <c r="J198" s="63"/>
      <c r="K198" s="63"/>
      <c r="L198" s="63"/>
      <c r="M198" s="63">
        <v>2</v>
      </c>
      <c r="N198" s="63"/>
      <c r="O198" s="63">
        <v>99</v>
      </c>
      <c r="P198" s="63"/>
      <c r="Q198" s="63"/>
      <c r="R198" s="63"/>
      <c r="S198" s="63"/>
      <c r="T198" s="63"/>
      <c r="U198" s="63"/>
      <c r="V198" s="63"/>
      <c r="W198" s="63"/>
      <c r="X198" s="63">
        <v>25</v>
      </c>
      <c r="Y198" s="63"/>
      <c r="Z198" s="63">
        <v>2</v>
      </c>
      <c r="AA198" s="63"/>
      <c r="AB198" s="63">
        <v>4</v>
      </c>
      <c r="AC198" s="63"/>
      <c r="AD198" s="63"/>
      <c r="AE198" s="63"/>
      <c r="AF198" s="63"/>
      <c r="AG198" s="63"/>
      <c r="AH198" s="63"/>
    </row>
    <row r="199" spans="2:34" ht="13.5" customHeight="1">
      <c r="B199" s="101">
        <v>3233</v>
      </c>
      <c r="C199" s="53" t="s">
        <v>437</v>
      </c>
      <c r="D199" s="42">
        <f t="shared" si="21"/>
        <v>101</v>
      </c>
      <c r="E199" s="145">
        <f t="shared" si="22"/>
        <v>10</v>
      </c>
      <c r="F199" s="63"/>
      <c r="G199" s="63">
        <v>12</v>
      </c>
      <c r="H199" s="63"/>
      <c r="I199" s="63">
        <v>5</v>
      </c>
      <c r="J199" s="63">
        <v>1</v>
      </c>
      <c r="K199" s="63"/>
      <c r="L199" s="63"/>
      <c r="M199" s="63">
        <v>3</v>
      </c>
      <c r="N199" s="63"/>
      <c r="O199" s="63">
        <v>18</v>
      </c>
      <c r="P199" s="63">
        <v>30</v>
      </c>
      <c r="Q199" s="63"/>
      <c r="R199" s="63"/>
      <c r="S199" s="63"/>
      <c r="T199" s="63"/>
      <c r="U199" s="63"/>
      <c r="V199" s="63"/>
      <c r="W199" s="63"/>
      <c r="X199" s="63"/>
      <c r="Y199" s="63">
        <v>11</v>
      </c>
      <c r="Z199" s="63">
        <v>12</v>
      </c>
      <c r="AA199" s="63"/>
      <c r="AB199" s="63">
        <v>2</v>
      </c>
      <c r="AC199" s="63">
        <v>7</v>
      </c>
      <c r="AD199" s="63"/>
      <c r="AE199" s="63"/>
      <c r="AF199" s="63"/>
      <c r="AG199" s="63"/>
      <c r="AH199" s="63"/>
    </row>
    <row r="200" spans="2:34" ht="13.5" customHeight="1">
      <c r="B200" s="101">
        <v>3257</v>
      </c>
      <c r="C200" s="53" t="s">
        <v>438</v>
      </c>
      <c r="D200" s="42">
        <f aca="true" t="shared" si="23" ref="D200:D231">SUM(F200:AH200)</f>
        <v>0</v>
      </c>
      <c r="E200" s="145">
        <f aca="true" t="shared" si="24" ref="E200:E231">COUNT(F200:AH200)</f>
        <v>0</v>
      </c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</row>
    <row r="201" spans="2:34" ht="13.5" customHeight="1">
      <c r="B201" s="101">
        <v>3261</v>
      </c>
      <c r="C201" s="53" t="s">
        <v>439</v>
      </c>
      <c r="D201" s="42">
        <f t="shared" si="23"/>
        <v>15</v>
      </c>
      <c r="E201" s="145">
        <f t="shared" si="24"/>
        <v>7</v>
      </c>
      <c r="F201" s="63"/>
      <c r="G201" s="63">
        <v>1</v>
      </c>
      <c r="H201" s="63"/>
      <c r="I201" s="63"/>
      <c r="J201" s="63"/>
      <c r="K201" s="63"/>
      <c r="L201" s="63"/>
      <c r="M201" s="63"/>
      <c r="N201" s="63"/>
      <c r="O201" s="63">
        <v>7</v>
      </c>
      <c r="P201" s="63">
        <v>2</v>
      </c>
      <c r="Q201" s="63"/>
      <c r="R201" s="63"/>
      <c r="S201" s="63"/>
      <c r="T201" s="63"/>
      <c r="U201" s="63"/>
      <c r="V201" s="63"/>
      <c r="W201" s="63"/>
      <c r="X201" s="63">
        <v>1</v>
      </c>
      <c r="Y201" s="63">
        <v>1</v>
      </c>
      <c r="Z201" s="63"/>
      <c r="AA201" s="63">
        <v>2</v>
      </c>
      <c r="AB201" s="63"/>
      <c r="AC201" s="63"/>
      <c r="AD201" s="63">
        <v>1</v>
      </c>
      <c r="AE201" s="63"/>
      <c r="AF201" s="63"/>
      <c r="AG201" s="63"/>
      <c r="AH201" s="63"/>
    </row>
    <row r="202" spans="2:34" ht="13.5" customHeight="1">
      <c r="B202" s="101">
        <v>3278</v>
      </c>
      <c r="C202" s="53" t="s">
        <v>440</v>
      </c>
      <c r="D202" s="42">
        <f t="shared" si="23"/>
        <v>101</v>
      </c>
      <c r="E202" s="145">
        <f t="shared" si="24"/>
        <v>7</v>
      </c>
      <c r="F202" s="63"/>
      <c r="G202" s="63">
        <v>5</v>
      </c>
      <c r="H202" s="63"/>
      <c r="I202" s="63"/>
      <c r="J202" s="63">
        <v>1</v>
      </c>
      <c r="K202" s="63"/>
      <c r="L202" s="63"/>
      <c r="M202" s="63">
        <v>3</v>
      </c>
      <c r="N202" s="63">
        <v>2</v>
      </c>
      <c r="O202" s="63">
        <v>2</v>
      </c>
      <c r="P202" s="63">
        <v>46</v>
      </c>
      <c r="Q202" s="63"/>
      <c r="R202" s="63"/>
      <c r="S202" s="63"/>
      <c r="T202" s="63"/>
      <c r="U202" s="63"/>
      <c r="V202" s="63"/>
      <c r="W202" s="63"/>
      <c r="X202" s="63"/>
      <c r="Y202" s="63">
        <v>42</v>
      </c>
      <c r="Z202" s="63"/>
      <c r="AA202" s="63"/>
      <c r="AB202" s="63"/>
      <c r="AC202" s="63"/>
      <c r="AD202" s="63"/>
      <c r="AE202" s="63"/>
      <c r="AF202" s="63"/>
      <c r="AG202" s="63"/>
      <c r="AH202" s="63"/>
    </row>
    <row r="203" spans="2:34" ht="13.5" customHeight="1">
      <c r="B203" s="101">
        <v>3282</v>
      </c>
      <c r="C203" s="53" t="s">
        <v>441</v>
      </c>
      <c r="D203" s="42">
        <f t="shared" si="23"/>
        <v>35</v>
      </c>
      <c r="E203" s="145">
        <f t="shared" si="24"/>
        <v>6</v>
      </c>
      <c r="F203" s="63"/>
      <c r="G203" s="63">
        <v>1</v>
      </c>
      <c r="H203" s="63"/>
      <c r="I203" s="63"/>
      <c r="J203" s="63">
        <v>1</v>
      </c>
      <c r="K203" s="63"/>
      <c r="L203" s="63"/>
      <c r="M203" s="63"/>
      <c r="N203" s="63"/>
      <c r="O203" s="63">
        <v>4</v>
      </c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>
        <v>23</v>
      </c>
      <c r="AA203" s="63"/>
      <c r="AB203" s="63">
        <v>2</v>
      </c>
      <c r="AC203" s="63"/>
      <c r="AD203" s="63"/>
      <c r="AE203" s="63">
        <v>4</v>
      </c>
      <c r="AF203" s="63"/>
      <c r="AG203" s="63"/>
      <c r="AH203" s="63"/>
    </row>
    <row r="204" spans="2:34" ht="13.5" customHeight="1">
      <c r="B204" s="101">
        <v>3294</v>
      </c>
      <c r="C204" s="53" t="s">
        <v>442</v>
      </c>
      <c r="D204" s="42">
        <f t="shared" si="23"/>
        <v>23</v>
      </c>
      <c r="E204" s="145">
        <f t="shared" si="24"/>
        <v>4</v>
      </c>
      <c r="F204" s="63"/>
      <c r="G204" s="63"/>
      <c r="H204" s="63"/>
      <c r="I204" s="63">
        <v>1</v>
      </c>
      <c r="J204" s="63"/>
      <c r="K204" s="63"/>
      <c r="L204" s="63"/>
      <c r="M204" s="63"/>
      <c r="N204" s="63"/>
      <c r="O204" s="63">
        <v>2</v>
      </c>
      <c r="P204" s="63">
        <v>1</v>
      </c>
      <c r="Q204" s="63"/>
      <c r="R204" s="63"/>
      <c r="S204" s="63"/>
      <c r="T204" s="63"/>
      <c r="U204" s="63"/>
      <c r="V204" s="63"/>
      <c r="W204" s="63"/>
      <c r="X204" s="63"/>
      <c r="Y204" s="63"/>
      <c r="Z204" s="63">
        <v>19</v>
      </c>
      <c r="AA204" s="63"/>
      <c r="AB204" s="63"/>
      <c r="AC204" s="63"/>
      <c r="AD204" s="63"/>
      <c r="AE204" s="63"/>
      <c r="AF204" s="63"/>
      <c r="AG204" s="63"/>
      <c r="AH204" s="63"/>
    </row>
    <row r="205" spans="2:34" ht="13.5" customHeight="1">
      <c r="B205" s="101">
        <v>3304</v>
      </c>
      <c r="C205" s="53" t="s">
        <v>443</v>
      </c>
      <c r="D205" s="42">
        <f t="shared" si="23"/>
        <v>106</v>
      </c>
      <c r="E205" s="145">
        <f t="shared" si="24"/>
        <v>9</v>
      </c>
      <c r="F205" s="63"/>
      <c r="G205" s="63">
        <v>5</v>
      </c>
      <c r="H205" s="63"/>
      <c r="I205" s="63"/>
      <c r="J205" s="63">
        <v>1</v>
      </c>
      <c r="K205" s="63"/>
      <c r="L205" s="63"/>
      <c r="M205" s="63">
        <v>2</v>
      </c>
      <c r="N205" s="63">
        <v>1</v>
      </c>
      <c r="O205" s="63">
        <v>16</v>
      </c>
      <c r="P205" s="63">
        <v>39</v>
      </c>
      <c r="Q205" s="63"/>
      <c r="R205" s="63"/>
      <c r="S205" s="63"/>
      <c r="T205" s="63"/>
      <c r="U205" s="63"/>
      <c r="V205" s="63"/>
      <c r="W205" s="63"/>
      <c r="X205" s="63">
        <v>2</v>
      </c>
      <c r="Y205" s="63">
        <v>38</v>
      </c>
      <c r="Z205" s="63"/>
      <c r="AA205" s="63"/>
      <c r="AB205" s="63">
        <v>2</v>
      </c>
      <c r="AC205" s="63"/>
      <c r="AD205" s="63"/>
      <c r="AE205" s="63"/>
      <c r="AF205" s="63"/>
      <c r="AG205" s="63"/>
      <c r="AH205" s="63"/>
    </row>
    <row r="206" spans="2:34" ht="13.5" customHeight="1">
      <c r="B206" s="101">
        <v>3313</v>
      </c>
      <c r="C206" s="53" t="s">
        <v>444</v>
      </c>
      <c r="D206" s="42">
        <f t="shared" si="23"/>
        <v>11</v>
      </c>
      <c r="E206" s="145">
        <f t="shared" si="24"/>
        <v>4</v>
      </c>
      <c r="F206" s="63"/>
      <c r="G206" s="63"/>
      <c r="H206" s="63"/>
      <c r="I206" s="63">
        <v>2</v>
      </c>
      <c r="J206" s="63"/>
      <c r="K206" s="63"/>
      <c r="L206" s="63">
        <v>2</v>
      </c>
      <c r="M206" s="63"/>
      <c r="N206" s="63"/>
      <c r="O206" s="63">
        <v>2</v>
      </c>
      <c r="P206" s="63"/>
      <c r="Q206" s="63"/>
      <c r="R206" s="63"/>
      <c r="S206" s="63"/>
      <c r="T206" s="63"/>
      <c r="U206" s="63"/>
      <c r="V206" s="63"/>
      <c r="W206" s="63"/>
      <c r="X206" s="63">
        <v>5</v>
      </c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</row>
    <row r="207" spans="2:34" ht="13.5" customHeight="1">
      <c r="B207" s="101">
        <v>3320</v>
      </c>
      <c r="C207" s="53" t="s">
        <v>718</v>
      </c>
      <c r="D207" s="42">
        <f t="shared" si="23"/>
        <v>0</v>
      </c>
      <c r="E207" s="145">
        <f t="shared" si="24"/>
        <v>0</v>
      </c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</row>
    <row r="208" spans="2:34" ht="13.5" customHeight="1">
      <c r="B208" s="101">
        <v>3331</v>
      </c>
      <c r="C208" s="53" t="s">
        <v>445</v>
      </c>
      <c r="D208" s="42">
        <f t="shared" si="23"/>
        <v>0</v>
      </c>
      <c r="E208" s="145">
        <f t="shared" si="24"/>
        <v>0</v>
      </c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</row>
    <row r="209" spans="2:34" ht="13.5" customHeight="1">
      <c r="B209" s="101">
        <v>3376</v>
      </c>
      <c r="C209" s="53" t="s">
        <v>446</v>
      </c>
      <c r="D209" s="42">
        <f t="shared" si="23"/>
        <v>26</v>
      </c>
      <c r="E209" s="145">
        <f t="shared" si="24"/>
        <v>9</v>
      </c>
      <c r="F209" s="63"/>
      <c r="G209" s="63">
        <v>2</v>
      </c>
      <c r="H209" s="63"/>
      <c r="I209" s="63"/>
      <c r="J209" s="63"/>
      <c r="K209" s="63"/>
      <c r="L209" s="63"/>
      <c r="M209" s="63">
        <v>1</v>
      </c>
      <c r="N209" s="63"/>
      <c r="O209" s="63">
        <v>2</v>
      </c>
      <c r="P209" s="63">
        <v>11</v>
      </c>
      <c r="Q209" s="63"/>
      <c r="R209" s="63"/>
      <c r="S209" s="63"/>
      <c r="T209" s="63"/>
      <c r="U209" s="63"/>
      <c r="V209" s="63"/>
      <c r="W209" s="63"/>
      <c r="X209" s="63"/>
      <c r="Y209" s="63">
        <v>2</v>
      </c>
      <c r="Z209" s="63">
        <v>2</v>
      </c>
      <c r="AA209" s="63"/>
      <c r="AB209" s="63">
        <v>3</v>
      </c>
      <c r="AC209" s="63">
        <v>2</v>
      </c>
      <c r="AD209" s="63"/>
      <c r="AE209" s="63">
        <v>1</v>
      </c>
      <c r="AF209" s="63"/>
      <c r="AG209" s="63"/>
      <c r="AH209" s="63"/>
    </row>
    <row r="210" spans="2:34" ht="13.5" customHeight="1">
      <c r="B210" s="101">
        <v>3379</v>
      </c>
      <c r="C210" s="53" t="s">
        <v>447</v>
      </c>
      <c r="D210" s="42">
        <f t="shared" si="23"/>
        <v>0</v>
      </c>
      <c r="E210" s="145">
        <f t="shared" si="24"/>
        <v>0</v>
      </c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</row>
    <row r="211" spans="2:34" ht="13.5" customHeight="1">
      <c r="B211" s="101">
        <v>3383</v>
      </c>
      <c r="C211" s="53" t="s">
        <v>448</v>
      </c>
      <c r="D211" s="42">
        <f t="shared" si="23"/>
        <v>53</v>
      </c>
      <c r="E211" s="145">
        <f t="shared" si="24"/>
        <v>7</v>
      </c>
      <c r="F211" s="63"/>
      <c r="G211" s="63">
        <v>1</v>
      </c>
      <c r="H211" s="63"/>
      <c r="I211" s="63"/>
      <c r="J211" s="63"/>
      <c r="K211" s="63"/>
      <c r="L211" s="63">
        <v>1</v>
      </c>
      <c r="M211" s="63"/>
      <c r="N211" s="63"/>
      <c r="O211" s="63">
        <v>11</v>
      </c>
      <c r="P211" s="63">
        <v>10</v>
      </c>
      <c r="Q211" s="63"/>
      <c r="R211" s="63">
        <v>1</v>
      </c>
      <c r="S211" s="63"/>
      <c r="T211" s="63"/>
      <c r="U211" s="63"/>
      <c r="V211" s="63"/>
      <c r="W211" s="63"/>
      <c r="X211" s="63"/>
      <c r="Y211" s="63">
        <v>28</v>
      </c>
      <c r="Z211" s="63"/>
      <c r="AA211" s="63"/>
      <c r="AB211" s="63"/>
      <c r="AC211" s="63"/>
      <c r="AD211" s="63"/>
      <c r="AE211" s="63"/>
      <c r="AF211" s="63"/>
      <c r="AG211" s="63">
        <v>1</v>
      </c>
      <c r="AH211" s="63"/>
    </row>
    <row r="212" spans="2:34" ht="13.5" customHeight="1">
      <c r="B212" s="101">
        <v>3398</v>
      </c>
      <c r="C212" s="53" t="s">
        <v>449</v>
      </c>
      <c r="D212" s="42">
        <f t="shared" si="23"/>
        <v>52</v>
      </c>
      <c r="E212" s="145">
        <f t="shared" si="24"/>
        <v>6</v>
      </c>
      <c r="F212" s="63"/>
      <c r="G212" s="63"/>
      <c r="H212" s="63"/>
      <c r="I212" s="63">
        <v>5</v>
      </c>
      <c r="J212" s="63"/>
      <c r="K212" s="63"/>
      <c r="L212" s="63"/>
      <c r="M212" s="63"/>
      <c r="N212" s="63"/>
      <c r="O212" s="63">
        <v>29</v>
      </c>
      <c r="P212" s="63">
        <v>6</v>
      </c>
      <c r="Q212" s="63"/>
      <c r="R212" s="63"/>
      <c r="S212" s="63"/>
      <c r="T212" s="63"/>
      <c r="U212" s="63"/>
      <c r="V212" s="63"/>
      <c r="W212" s="63"/>
      <c r="X212" s="63"/>
      <c r="Y212" s="63">
        <v>2</v>
      </c>
      <c r="Z212" s="63">
        <v>4</v>
      </c>
      <c r="AA212" s="63"/>
      <c r="AB212" s="63">
        <v>6</v>
      </c>
      <c r="AC212" s="63"/>
      <c r="AD212" s="63"/>
      <c r="AE212" s="63"/>
      <c r="AF212" s="63"/>
      <c r="AG212" s="63"/>
      <c r="AH212" s="63"/>
    </row>
    <row r="213" spans="2:34" ht="13.5" customHeight="1">
      <c r="B213" s="101">
        <v>3432</v>
      </c>
      <c r="C213" s="53" t="s">
        <v>450</v>
      </c>
      <c r="D213" s="42">
        <f t="shared" si="23"/>
        <v>0</v>
      </c>
      <c r="E213" s="145">
        <f t="shared" si="24"/>
        <v>0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</row>
    <row r="214" spans="2:34" ht="13.5" customHeight="1">
      <c r="B214" s="101">
        <v>3440</v>
      </c>
      <c r="C214" s="53" t="s">
        <v>451</v>
      </c>
      <c r="D214" s="42">
        <f t="shared" si="23"/>
        <v>0</v>
      </c>
      <c r="E214" s="145">
        <f t="shared" si="24"/>
        <v>0</v>
      </c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</row>
    <row r="215" spans="2:34" ht="13.5" customHeight="1">
      <c r="B215" s="101">
        <v>3441</v>
      </c>
      <c r="C215" s="53" t="s">
        <v>716</v>
      </c>
      <c r="D215" s="42">
        <f t="shared" si="23"/>
        <v>0</v>
      </c>
      <c r="E215" s="145">
        <f t="shared" si="24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</row>
    <row r="216" spans="2:34" ht="13.5" customHeight="1">
      <c r="B216" s="101">
        <v>3447</v>
      </c>
      <c r="C216" s="53" t="s">
        <v>452</v>
      </c>
      <c r="D216" s="42">
        <f t="shared" si="23"/>
        <v>16</v>
      </c>
      <c r="E216" s="145">
        <f t="shared" si="24"/>
        <v>8</v>
      </c>
      <c r="F216" s="63"/>
      <c r="G216" s="63">
        <v>3</v>
      </c>
      <c r="H216" s="63"/>
      <c r="I216" s="63"/>
      <c r="J216" s="63">
        <v>1</v>
      </c>
      <c r="K216" s="63"/>
      <c r="L216" s="63"/>
      <c r="M216" s="63"/>
      <c r="N216" s="63"/>
      <c r="O216" s="63">
        <v>2</v>
      </c>
      <c r="P216" s="63">
        <v>3</v>
      </c>
      <c r="Q216" s="63"/>
      <c r="R216" s="63"/>
      <c r="S216" s="63"/>
      <c r="T216" s="63"/>
      <c r="U216" s="63"/>
      <c r="V216" s="63"/>
      <c r="W216" s="63"/>
      <c r="X216" s="63"/>
      <c r="Y216" s="63">
        <v>2</v>
      </c>
      <c r="Z216" s="63"/>
      <c r="AA216" s="63"/>
      <c r="AB216" s="63">
        <v>2</v>
      </c>
      <c r="AC216" s="63">
        <v>1</v>
      </c>
      <c r="AD216" s="63">
        <v>2</v>
      </c>
      <c r="AE216" s="63"/>
      <c r="AF216" s="63"/>
      <c r="AG216" s="63"/>
      <c r="AH216" s="63"/>
    </row>
    <row r="217" spans="2:34" ht="13.5" customHeight="1">
      <c r="B217" s="101">
        <v>3450</v>
      </c>
      <c r="C217" s="53" t="s">
        <v>453</v>
      </c>
      <c r="D217" s="42">
        <f t="shared" si="23"/>
        <v>73</v>
      </c>
      <c r="E217" s="145">
        <f t="shared" si="24"/>
        <v>11</v>
      </c>
      <c r="F217" s="63">
        <v>2</v>
      </c>
      <c r="G217" s="63"/>
      <c r="H217" s="63"/>
      <c r="I217" s="63"/>
      <c r="J217" s="63">
        <v>1</v>
      </c>
      <c r="K217" s="63">
        <v>1</v>
      </c>
      <c r="L217" s="63"/>
      <c r="M217" s="63">
        <v>2</v>
      </c>
      <c r="N217" s="63">
        <v>1</v>
      </c>
      <c r="O217" s="63">
        <v>39</v>
      </c>
      <c r="P217" s="63">
        <v>6</v>
      </c>
      <c r="Q217" s="63"/>
      <c r="R217" s="63"/>
      <c r="S217" s="63"/>
      <c r="T217" s="63"/>
      <c r="U217" s="63"/>
      <c r="V217" s="63">
        <v>2</v>
      </c>
      <c r="W217" s="63"/>
      <c r="X217" s="63">
        <v>11</v>
      </c>
      <c r="Y217" s="63">
        <v>5</v>
      </c>
      <c r="Z217" s="63">
        <v>3</v>
      </c>
      <c r="AA217" s="63"/>
      <c r="AB217" s="63"/>
      <c r="AC217" s="63"/>
      <c r="AD217" s="63"/>
      <c r="AE217" s="63"/>
      <c r="AF217" s="63"/>
      <c r="AG217" s="63"/>
      <c r="AH217" s="63"/>
    </row>
    <row r="218" spans="2:34" ht="13.5" customHeight="1">
      <c r="B218" s="101">
        <v>3486</v>
      </c>
      <c r="C218" s="53" t="s">
        <v>454</v>
      </c>
      <c r="D218" s="42">
        <f t="shared" si="23"/>
        <v>7</v>
      </c>
      <c r="E218" s="145">
        <f t="shared" si="24"/>
        <v>3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>
        <v>2</v>
      </c>
      <c r="P218" s="63">
        <v>2</v>
      </c>
      <c r="Q218" s="63"/>
      <c r="R218" s="63"/>
      <c r="S218" s="63"/>
      <c r="T218" s="63"/>
      <c r="U218" s="63"/>
      <c r="V218" s="63"/>
      <c r="W218" s="63"/>
      <c r="X218" s="63"/>
      <c r="Y218" s="63">
        <v>3</v>
      </c>
      <c r="Z218" s="63"/>
      <c r="AA218" s="63"/>
      <c r="AB218" s="63"/>
      <c r="AC218" s="63"/>
      <c r="AD218" s="63"/>
      <c r="AE218" s="63"/>
      <c r="AF218" s="63"/>
      <c r="AG218" s="63"/>
      <c r="AH218" s="63"/>
    </row>
    <row r="219" spans="2:34" ht="13.5" customHeight="1">
      <c r="B219" s="101">
        <v>3494</v>
      </c>
      <c r="C219" s="53" t="s">
        <v>717</v>
      </c>
      <c r="D219" s="42">
        <f t="shared" si="23"/>
        <v>86</v>
      </c>
      <c r="E219" s="145">
        <f t="shared" si="24"/>
        <v>12</v>
      </c>
      <c r="F219" s="63">
        <v>1</v>
      </c>
      <c r="G219" s="63">
        <v>1</v>
      </c>
      <c r="H219" s="63"/>
      <c r="I219" s="63">
        <v>2</v>
      </c>
      <c r="J219" s="63">
        <v>2</v>
      </c>
      <c r="K219" s="63"/>
      <c r="L219" s="63"/>
      <c r="M219" s="63"/>
      <c r="N219" s="63">
        <v>3</v>
      </c>
      <c r="O219" s="63">
        <v>55</v>
      </c>
      <c r="P219" s="63">
        <v>4</v>
      </c>
      <c r="Q219" s="63"/>
      <c r="R219" s="63"/>
      <c r="S219" s="63"/>
      <c r="T219" s="63"/>
      <c r="U219" s="63"/>
      <c r="V219" s="63"/>
      <c r="W219" s="63"/>
      <c r="X219" s="63">
        <v>6</v>
      </c>
      <c r="Y219" s="63">
        <v>3</v>
      </c>
      <c r="Z219" s="63">
        <v>6</v>
      </c>
      <c r="AA219" s="63"/>
      <c r="AB219" s="63">
        <v>2</v>
      </c>
      <c r="AC219" s="63"/>
      <c r="AD219" s="63"/>
      <c r="AE219" s="63">
        <v>1</v>
      </c>
      <c r="AF219" s="63"/>
      <c r="AG219" s="63"/>
      <c r="AH219" s="63"/>
    </row>
    <row r="220" spans="2:34" ht="13.5" customHeight="1">
      <c r="B220" s="101">
        <v>3501</v>
      </c>
      <c r="C220" s="53" t="s">
        <v>455</v>
      </c>
      <c r="D220" s="42">
        <f t="shared" si="23"/>
        <v>0</v>
      </c>
      <c r="E220" s="145">
        <f t="shared" si="24"/>
        <v>0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</row>
    <row r="221" spans="2:34" ht="13.5" customHeight="1">
      <c r="B221" s="101">
        <v>3502</v>
      </c>
      <c r="C221" s="53" t="s">
        <v>456</v>
      </c>
      <c r="D221" s="42">
        <f t="shared" si="23"/>
        <v>2</v>
      </c>
      <c r="E221" s="145">
        <f t="shared" si="24"/>
        <v>1</v>
      </c>
      <c r="F221" s="63"/>
      <c r="G221" s="63">
        <v>2</v>
      </c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</row>
    <row r="222" spans="2:34" ht="13.5" customHeight="1">
      <c r="B222" s="101">
        <v>3506</v>
      </c>
      <c r="C222" s="53" t="s">
        <v>457</v>
      </c>
      <c r="D222" s="42">
        <f t="shared" si="23"/>
        <v>13</v>
      </c>
      <c r="E222" s="145">
        <f t="shared" si="24"/>
        <v>4</v>
      </c>
      <c r="F222" s="63"/>
      <c r="G222" s="63"/>
      <c r="H222" s="63"/>
      <c r="I222" s="63"/>
      <c r="J222" s="63"/>
      <c r="K222" s="63"/>
      <c r="L222" s="63"/>
      <c r="M222" s="63"/>
      <c r="N222" s="63"/>
      <c r="O222" s="63">
        <v>2</v>
      </c>
      <c r="P222" s="63">
        <v>2</v>
      </c>
      <c r="Q222" s="63"/>
      <c r="R222" s="63"/>
      <c r="S222" s="63"/>
      <c r="T222" s="63"/>
      <c r="U222" s="63"/>
      <c r="V222" s="63"/>
      <c r="W222" s="63"/>
      <c r="X222" s="63"/>
      <c r="Y222" s="63">
        <v>8</v>
      </c>
      <c r="Z222" s="63"/>
      <c r="AA222" s="63"/>
      <c r="AB222" s="63">
        <v>1</v>
      </c>
      <c r="AC222" s="63"/>
      <c r="AD222" s="63"/>
      <c r="AE222" s="63"/>
      <c r="AF222" s="63"/>
      <c r="AG222" s="63"/>
      <c r="AH222" s="63"/>
    </row>
    <row r="223" spans="2:34" ht="13.5" customHeight="1">
      <c r="B223" s="101">
        <v>3529</v>
      </c>
      <c r="C223" s="53" t="s">
        <v>458</v>
      </c>
      <c r="D223" s="42">
        <f t="shared" si="23"/>
        <v>6</v>
      </c>
      <c r="E223" s="145">
        <f t="shared" si="24"/>
        <v>3</v>
      </c>
      <c r="F223" s="63"/>
      <c r="G223" s="63">
        <v>1</v>
      </c>
      <c r="H223" s="63"/>
      <c r="I223" s="63"/>
      <c r="J223" s="63"/>
      <c r="K223" s="63"/>
      <c r="L223" s="63"/>
      <c r="M223" s="63"/>
      <c r="N223" s="63"/>
      <c r="O223" s="63">
        <v>1</v>
      </c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>
        <v>4</v>
      </c>
      <c r="AA223" s="63"/>
      <c r="AB223" s="63"/>
      <c r="AC223" s="63"/>
      <c r="AD223" s="63"/>
      <c r="AE223" s="63"/>
      <c r="AF223" s="63"/>
      <c r="AG223" s="63"/>
      <c r="AH223" s="63"/>
    </row>
    <row r="224" spans="2:34" ht="13.5" customHeight="1">
      <c r="B224" s="101">
        <v>3536</v>
      </c>
      <c r="C224" s="53" t="s">
        <v>459</v>
      </c>
      <c r="D224" s="42">
        <f t="shared" si="23"/>
        <v>0</v>
      </c>
      <c r="E224" s="145">
        <f t="shared" si="24"/>
        <v>0</v>
      </c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</row>
    <row r="225" spans="2:34" ht="13.5" customHeight="1">
      <c r="B225" s="101">
        <v>3537</v>
      </c>
      <c r="C225" s="53" t="s">
        <v>774</v>
      </c>
      <c r="D225" s="42">
        <f t="shared" si="23"/>
        <v>0</v>
      </c>
      <c r="E225" s="145">
        <f t="shared" si="24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</row>
    <row r="226" spans="2:34" ht="13.5" customHeight="1">
      <c r="B226" s="101">
        <v>3538</v>
      </c>
      <c r="C226" s="53" t="s">
        <v>775</v>
      </c>
      <c r="D226" s="42">
        <f t="shared" si="23"/>
        <v>3</v>
      </c>
      <c r="E226" s="145">
        <f t="shared" si="24"/>
        <v>1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>
        <v>3</v>
      </c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</row>
    <row r="227" spans="2:34" ht="13.5" customHeight="1">
      <c r="B227" s="101">
        <v>3539</v>
      </c>
      <c r="C227" s="53" t="s">
        <v>783</v>
      </c>
      <c r="D227" s="42">
        <f t="shared" si="23"/>
        <v>8</v>
      </c>
      <c r="E227" s="145">
        <f t="shared" si="24"/>
        <v>5</v>
      </c>
      <c r="F227" s="63"/>
      <c r="G227" s="63">
        <v>2</v>
      </c>
      <c r="H227" s="63"/>
      <c r="I227" s="63"/>
      <c r="J227" s="63"/>
      <c r="K227" s="63"/>
      <c r="L227" s="63"/>
      <c r="M227" s="63">
        <v>2</v>
      </c>
      <c r="N227" s="63"/>
      <c r="O227" s="63">
        <v>1</v>
      </c>
      <c r="P227" s="63"/>
      <c r="Q227" s="63"/>
      <c r="R227" s="63"/>
      <c r="S227" s="63"/>
      <c r="T227" s="63"/>
      <c r="U227" s="63"/>
      <c r="V227" s="63"/>
      <c r="W227" s="63"/>
      <c r="X227" s="63">
        <v>1</v>
      </c>
      <c r="Y227" s="63">
        <v>2</v>
      </c>
      <c r="Z227" s="63"/>
      <c r="AA227" s="63"/>
      <c r="AB227" s="63"/>
      <c r="AC227" s="63"/>
      <c r="AD227" s="63"/>
      <c r="AE227" s="63"/>
      <c r="AF227" s="63"/>
      <c r="AG227" s="63"/>
      <c r="AH227" s="63"/>
    </row>
    <row r="228" spans="2:34" ht="13.5" customHeight="1">
      <c r="B228" s="101">
        <v>3540</v>
      </c>
      <c r="C228" s="53" t="s">
        <v>784</v>
      </c>
      <c r="D228" s="42">
        <f t="shared" si="23"/>
        <v>1</v>
      </c>
      <c r="E228" s="145">
        <f t="shared" si="24"/>
        <v>1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>
        <v>1</v>
      </c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</row>
    <row r="229" spans="2:34" ht="13.5" customHeight="1">
      <c r="B229" s="101">
        <v>3541</v>
      </c>
      <c r="C229" s="53" t="s">
        <v>792</v>
      </c>
      <c r="D229" s="42">
        <f t="shared" si="23"/>
        <v>0</v>
      </c>
      <c r="E229" s="145">
        <f t="shared" si="24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</row>
    <row r="230" spans="2:34" ht="13.5" customHeight="1">
      <c r="B230" s="101">
        <v>3542</v>
      </c>
      <c r="C230" s="53" t="s">
        <v>797</v>
      </c>
      <c r="D230" s="42">
        <f t="shared" si="23"/>
        <v>0</v>
      </c>
      <c r="E230" s="145">
        <f t="shared" si="24"/>
        <v>0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</row>
    <row r="231" spans="2:34" ht="13.5" customHeight="1">
      <c r="B231" s="101">
        <v>3544</v>
      </c>
      <c r="C231" s="53" t="s">
        <v>824</v>
      </c>
      <c r="D231" s="42">
        <f t="shared" si="23"/>
        <v>0</v>
      </c>
      <c r="E231" s="145">
        <f t="shared" si="24"/>
        <v>0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</row>
    <row r="232" spans="2:34" ht="13.5" customHeight="1" thickBot="1">
      <c r="B232" s="101">
        <v>3545</v>
      </c>
      <c r="C232" s="53" t="s">
        <v>857</v>
      </c>
      <c r="D232" s="42">
        <f aca="true" t="shared" si="25" ref="D232:D245">SUM(F232:AH232)</f>
        <v>0</v>
      </c>
      <c r="E232" s="145">
        <f aca="true" t="shared" si="26" ref="E232:E245">COUNT(F232:AH232)</f>
        <v>0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</row>
    <row r="233" spans="2:34" ht="13.5" customHeight="1" hidden="1">
      <c r="B233" s="101"/>
      <c r="C233" s="53"/>
      <c r="D233" s="42">
        <f t="shared" si="25"/>
        <v>0</v>
      </c>
      <c r="E233" s="145">
        <f t="shared" si="26"/>
        <v>0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</row>
    <row r="234" spans="2:34" ht="13.5" customHeight="1" hidden="1">
      <c r="B234" s="101"/>
      <c r="C234" s="53"/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</row>
    <row r="235" spans="2:34" ht="13.5" customHeight="1" hidden="1">
      <c r="B235" s="101"/>
      <c r="C235" s="53"/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</row>
    <row r="236" spans="2:34" ht="13.5" customHeight="1" hidden="1">
      <c r="B236" s="101"/>
      <c r="C236" s="53"/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</row>
    <row r="237" spans="2:34" ht="13.5" customHeight="1" hidden="1">
      <c r="B237" s="101"/>
      <c r="C237" s="53"/>
      <c r="D237" s="42">
        <f t="shared" si="25"/>
        <v>0</v>
      </c>
      <c r="E237" s="145">
        <f t="shared" si="26"/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</row>
    <row r="238" spans="2:34" ht="13.5" customHeight="1" hidden="1">
      <c r="B238" s="101"/>
      <c r="C238" s="53"/>
      <c r="D238" s="42">
        <f t="shared" si="25"/>
        <v>0</v>
      </c>
      <c r="E238" s="145">
        <f t="shared" si="26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</row>
    <row r="239" spans="2:34" ht="13.5" customHeight="1" hidden="1">
      <c r="B239" s="101"/>
      <c r="C239" s="53"/>
      <c r="D239" s="42">
        <f t="shared" si="25"/>
        <v>0</v>
      </c>
      <c r="E239" s="145">
        <f t="shared" si="26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</row>
    <row r="240" spans="2:34" ht="13.5" customHeight="1" hidden="1">
      <c r="B240" s="101"/>
      <c r="C240" s="53"/>
      <c r="D240" s="42">
        <f t="shared" si="25"/>
        <v>0</v>
      </c>
      <c r="E240" s="145">
        <f t="shared" si="26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</row>
    <row r="241" spans="2:34" ht="13.5" customHeight="1" hidden="1">
      <c r="B241" s="101"/>
      <c r="C241" s="53"/>
      <c r="D241" s="42">
        <f t="shared" si="25"/>
        <v>0</v>
      </c>
      <c r="E241" s="145">
        <f t="shared" si="26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</row>
    <row r="242" spans="2:34" ht="13.5" customHeight="1" hidden="1">
      <c r="B242" s="101"/>
      <c r="C242" s="53"/>
      <c r="D242" s="42">
        <f t="shared" si="25"/>
        <v>0</v>
      </c>
      <c r="E242" s="145">
        <f t="shared" si="26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</row>
    <row r="243" spans="2:34" ht="13.5" customHeight="1" hidden="1">
      <c r="B243" s="101"/>
      <c r="C243" s="53"/>
      <c r="D243" s="42">
        <f t="shared" si="25"/>
        <v>0</v>
      </c>
      <c r="E243" s="145">
        <f t="shared" si="26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</row>
    <row r="244" spans="2:34" ht="13.5" customHeight="1" hidden="1">
      <c r="B244" s="101"/>
      <c r="C244" s="53"/>
      <c r="D244" s="42">
        <f t="shared" si="25"/>
        <v>0</v>
      </c>
      <c r="E244" s="145">
        <f t="shared" si="26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</row>
    <row r="245" spans="2:34" ht="13.5" customHeight="1" hidden="1" thickBot="1">
      <c r="B245" s="102"/>
      <c r="C245" s="54"/>
      <c r="D245" s="43">
        <f t="shared" si="25"/>
        <v>0</v>
      </c>
      <c r="E245" s="146">
        <f t="shared" si="26"/>
        <v>0</v>
      </c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</row>
    <row r="246" spans="2:34" ht="13.5" customHeight="1" thickBot="1">
      <c r="B246" s="56"/>
      <c r="C246" s="3" t="s">
        <v>590</v>
      </c>
      <c r="D246" s="57">
        <f>SUM(D168:D245)</f>
        <v>3180</v>
      </c>
      <c r="E246" s="162"/>
      <c r="F246" s="58">
        <f aca="true" t="shared" si="27" ref="F246:AH246">SUM(F168:F245)</f>
        <v>8</v>
      </c>
      <c r="G246" s="58">
        <f t="shared" si="27"/>
        <v>123</v>
      </c>
      <c r="H246" s="58">
        <f t="shared" si="27"/>
        <v>11</v>
      </c>
      <c r="I246" s="58">
        <f t="shared" si="27"/>
        <v>38</v>
      </c>
      <c r="J246" s="58">
        <f t="shared" si="27"/>
        <v>33</v>
      </c>
      <c r="K246" s="58">
        <f t="shared" si="27"/>
        <v>11</v>
      </c>
      <c r="L246" s="58">
        <f t="shared" si="27"/>
        <v>15</v>
      </c>
      <c r="M246" s="58">
        <f t="shared" si="27"/>
        <v>29</v>
      </c>
      <c r="N246" s="58">
        <f t="shared" si="27"/>
        <v>15</v>
      </c>
      <c r="O246" s="58">
        <f t="shared" si="27"/>
        <v>961</v>
      </c>
      <c r="P246" s="58">
        <f t="shared" si="27"/>
        <v>567</v>
      </c>
      <c r="Q246" s="58">
        <f t="shared" si="27"/>
        <v>0</v>
      </c>
      <c r="R246" s="58">
        <f t="shared" si="27"/>
        <v>1</v>
      </c>
      <c r="S246" s="58">
        <f t="shared" si="27"/>
        <v>2</v>
      </c>
      <c r="T246" s="58">
        <f t="shared" si="27"/>
        <v>6</v>
      </c>
      <c r="U246" s="58">
        <f t="shared" si="27"/>
        <v>0</v>
      </c>
      <c r="V246" s="58">
        <f t="shared" si="27"/>
        <v>57</v>
      </c>
      <c r="W246" s="58">
        <f t="shared" si="27"/>
        <v>1</v>
      </c>
      <c r="X246" s="58">
        <f t="shared" si="27"/>
        <v>346</v>
      </c>
      <c r="Y246" s="58">
        <f t="shared" si="27"/>
        <v>575</v>
      </c>
      <c r="Z246" s="58">
        <f t="shared" si="27"/>
        <v>245</v>
      </c>
      <c r="AA246" s="58">
        <f t="shared" si="27"/>
        <v>5</v>
      </c>
      <c r="AB246" s="58">
        <f t="shared" si="27"/>
        <v>57</v>
      </c>
      <c r="AC246" s="58">
        <f t="shared" si="27"/>
        <v>30</v>
      </c>
      <c r="AD246" s="58">
        <f t="shared" si="27"/>
        <v>18</v>
      </c>
      <c r="AE246" s="58">
        <f t="shared" si="27"/>
        <v>15</v>
      </c>
      <c r="AF246" s="58">
        <f t="shared" si="27"/>
        <v>0</v>
      </c>
      <c r="AG246" s="58">
        <f t="shared" si="27"/>
        <v>11</v>
      </c>
      <c r="AH246" s="58">
        <f t="shared" si="27"/>
        <v>0</v>
      </c>
    </row>
    <row r="247" spans="2:34" ht="13.5" customHeight="1" thickBot="1">
      <c r="B247" s="65" t="s">
        <v>582</v>
      </c>
      <c r="C247" s="66" t="s">
        <v>591</v>
      </c>
      <c r="D247" s="149"/>
      <c r="E247" s="148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</row>
    <row r="248" spans="2:34" ht="13.5" customHeight="1">
      <c r="B248" s="100">
        <v>4001</v>
      </c>
      <c r="C248" s="50" t="s">
        <v>460</v>
      </c>
      <c r="D248" s="41">
        <f aca="true" t="shared" si="28" ref="D248:D279">SUM(F248:AH248)</f>
        <v>32</v>
      </c>
      <c r="E248" s="144">
        <f aca="true" t="shared" si="29" ref="E248:E279">COUNT(F248:AH248)</f>
        <v>6</v>
      </c>
      <c r="F248" s="62">
        <v>8</v>
      </c>
      <c r="G248" s="62"/>
      <c r="H248" s="62"/>
      <c r="I248" s="62"/>
      <c r="J248" s="62"/>
      <c r="K248" s="62"/>
      <c r="L248" s="62">
        <v>3</v>
      </c>
      <c r="M248" s="62">
        <v>5</v>
      </c>
      <c r="N248" s="62"/>
      <c r="O248" s="62"/>
      <c r="P248" s="62">
        <v>2</v>
      </c>
      <c r="Q248" s="62"/>
      <c r="R248" s="62">
        <v>12</v>
      </c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>
        <v>2</v>
      </c>
      <c r="AH248" s="62"/>
    </row>
    <row r="249" spans="2:34" ht="13.5" customHeight="1">
      <c r="B249" s="101">
        <v>4002</v>
      </c>
      <c r="C249" s="51" t="s">
        <v>461</v>
      </c>
      <c r="D249" s="42">
        <f t="shared" si="28"/>
        <v>53</v>
      </c>
      <c r="E249" s="145">
        <f t="shared" si="29"/>
        <v>9</v>
      </c>
      <c r="F249" s="63">
        <v>17</v>
      </c>
      <c r="G249" s="63"/>
      <c r="H249" s="63">
        <v>1</v>
      </c>
      <c r="I249" s="63"/>
      <c r="J249" s="63"/>
      <c r="K249" s="63">
        <v>2</v>
      </c>
      <c r="L249" s="63">
        <v>12</v>
      </c>
      <c r="M249" s="63">
        <v>9</v>
      </c>
      <c r="N249" s="63"/>
      <c r="O249" s="63"/>
      <c r="P249" s="63"/>
      <c r="Q249" s="63"/>
      <c r="R249" s="63">
        <v>4</v>
      </c>
      <c r="S249" s="63"/>
      <c r="T249" s="63"/>
      <c r="U249" s="63">
        <v>1</v>
      </c>
      <c r="V249" s="63"/>
      <c r="W249" s="63">
        <v>2</v>
      </c>
      <c r="X249" s="63"/>
      <c r="Y249" s="63"/>
      <c r="Z249" s="63"/>
      <c r="AA249" s="63"/>
      <c r="AB249" s="63"/>
      <c r="AC249" s="63"/>
      <c r="AD249" s="63"/>
      <c r="AE249" s="63"/>
      <c r="AF249" s="63"/>
      <c r="AG249" s="63">
        <v>5</v>
      </c>
      <c r="AH249" s="63"/>
    </row>
    <row r="250" spans="2:34" ht="13.5" customHeight="1">
      <c r="B250" s="101">
        <v>4005</v>
      </c>
      <c r="C250" s="51" t="s">
        <v>462</v>
      </c>
      <c r="D250" s="42">
        <f t="shared" si="28"/>
        <v>86</v>
      </c>
      <c r="E250" s="145">
        <f t="shared" si="29"/>
        <v>9</v>
      </c>
      <c r="F250" s="63">
        <v>6</v>
      </c>
      <c r="G250" s="63"/>
      <c r="H250" s="63"/>
      <c r="I250" s="63">
        <v>11</v>
      </c>
      <c r="J250" s="63"/>
      <c r="K250" s="63">
        <v>1</v>
      </c>
      <c r="L250" s="63">
        <v>8</v>
      </c>
      <c r="M250" s="63">
        <v>7</v>
      </c>
      <c r="N250" s="63"/>
      <c r="O250" s="63">
        <v>1</v>
      </c>
      <c r="P250" s="63">
        <v>1</v>
      </c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>
        <v>48</v>
      </c>
      <c r="AB250" s="63"/>
      <c r="AC250" s="63"/>
      <c r="AD250" s="63"/>
      <c r="AE250" s="63"/>
      <c r="AF250" s="63"/>
      <c r="AG250" s="63">
        <v>3</v>
      </c>
      <c r="AH250" s="63"/>
    </row>
    <row r="251" spans="2:34" ht="13.5" customHeight="1">
      <c r="B251" s="101">
        <v>4006</v>
      </c>
      <c r="C251" s="51" t="s">
        <v>463</v>
      </c>
      <c r="D251" s="42">
        <f t="shared" si="28"/>
        <v>245</v>
      </c>
      <c r="E251" s="145">
        <f t="shared" si="29"/>
        <v>13</v>
      </c>
      <c r="F251" s="63">
        <v>5</v>
      </c>
      <c r="G251" s="63"/>
      <c r="H251" s="63"/>
      <c r="I251" s="63">
        <v>139</v>
      </c>
      <c r="J251" s="63"/>
      <c r="K251" s="63">
        <v>2</v>
      </c>
      <c r="L251" s="63">
        <v>28</v>
      </c>
      <c r="M251" s="63">
        <v>43</v>
      </c>
      <c r="N251" s="63"/>
      <c r="O251" s="63"/>
      <c r="P251" s="63">
        <v>2</v>
      </c>
      <c r="Q251" s="63"/>
      <c r="R251" s="63"/>
      <c r="S251" s="63"/>
      <c r="T251" s="63">
        <v>2</v>
      </c>
      <c r="U251" s="63">
        <v>2</v>
      </c>
      <c r="V251" s="63">
        <v>2</v>
      </c>
      <c r="W251" s="63"/>
      <c r="X251" s="63"/>
      <c r="Y251" s="63"/>
      <c r="Z251" s="63">
        <v>1</v>
      </c>
      <c r="AA251" s="63">
        <v>12</v>
      </c>
      <c r="AB251" s="63">
        <v>1</v>
      </c>
      <c r="AC251" s="63"/>
      <c r="AD251" s="63"/>
      <c r="AE251" s="63"/>
      <c r="AF251" s="63"/>
      <c r="AG251" s="63">
        <v>6</v>
      </c>
      <c r="AH251" s="63"/>
    </row>
    <row r="252" spans="2:34" ht="13.5" customHeight="1">
      <c r="B252" s="101">
        <v>4007</v>
      </c>
      <c r="C252" s="51" t="s">
        <v>464</v>
      </c>
      <c r="D252" s="42">
        <f t="shared" si="28"/>
        <v>26</v>
      </c>
      <c r="E252" s="145">
        <f t="shared" si="29"/>
        <v>8</v>
      </c>
      <c r="F252" s="63">
        <v>2</v>
      </c>
      <c r="G252" s="63"/>
      <c r="H252" s="63"/>
      <c r="I252" s="63">
        <v>1</v>
      </c>
      <c r="J252" s="63"/>
      <c r="K252" s="63">
        <v>1</v>
      </c>
      <c r="L252" s="63">
        <v>4</v>
      </c>
      <c r="M252" s="63">
        <v>4</v>
      </c>
      <c r="N252" s="63"/>
      <c r="O252" s="63">
        <v>2</v>
      </c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>
        <v>10</v>
      </c>
      <c r="AB252" s="63">
        <v>2</v>
      </c>
      <c r="AC252" s="63"/>
      <c r="AD252" s="63"/>
      <c r="AE252" s="63"/>
      <c r="AF252" s="63"/>
      <c r="AG252" s="63"/>
      <c r="AH252" s="63"/>
    </row>
    <row r="253" spans="2:34" ht="13.5" customHeight="1">
      <c r="B253" s="101">
        <v>4013</v>
      </c>
      <c r="C253" s="51" t="s">
        <v>465</v>
      </c>
      <c r="D253" s="42">
        <f t="shared" si="28"/>
        <v>8</v>
      </c>
      <c r="E253" s="145">
        <f t="shared" si="29"/>
        <v>2</v>
      </c>
      <c r="F253" s="63">
        <v>1</v>
      </c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>
        <v>7</v>
      </c>
      <c r="AB253" s="63"/>
      <c r="AC253" s="63"/>
      <c r="AD253" s="63"/>
      <c r="AE253" s="63"/>
      <c r="AF253" s="63"/>
      <c r="AG253" s="63"/>
      <c r="AH253" s="63"/>
    </row>
    <row r="254" spans="2:34" ht="13.5" customHeight="1">
      <c r="B254" s="101">
        <v>4018</v>
      </c>
      <c r="C254" s="51" t="s">
        <v>466</v>
      </c>
      <c r="D254" s="42">
        <f t="shared" si="28"/>
        <v>114</v>
      </c>
      <c r="E254" s="145">
        <f t="shared" si="29"/>
        <v>9</v>
      </c>
      <c r="F254" s="63">
        <v>6</v>
      </c>
      <c r="G254" s="63"/>
      <c r="H254" s="63"/>
      <c r="I254" s="63">
        <v>30</v>
      </c>
      <c r="J254" s="63"/>
      <c r="K254" s="63">
        <v>4</v>
      </c>
      <c r="L254" s="63">
        <v>14</v>
      </c>
      <c r="M254" s="63">
        <v>7</v>
      </c>
      <c r="N254" s="63"/>
      <c r="O254" s="63">
        <v>1</v>
      </c>
      <c r="P254" s="63"/>
      <c r="Q254" s="63"/>
      <c r="R254" s="63">
        <v>2</v>
      </c>
      <c r="S254" s="63"/>
      <c r="T254" s="63"/>
      <c r="U254" s="63"/>
      <c r="V254" s="63"/>
      <c r="W254" s="63">
        <v>1</v>
      </c>
      <c r="X254" s="63"/>
      <c r="Y254" s="63"/>
      <c r="Z254" s="63"/>
      <c r="AA254" s="63">
        <v>49</v>
      </c>
      <c r="AB254" s="63"/>
      <c r="AC254" s="63"/>
      <c r="AD254" s="63"/>
      <c r="AE254" s="63"/>
      <c r="AF254" s="63"/>
      <c r="AG254" s="63"/>
      <c r="AH254" s="63"/>
    </row>
    <row r="255" spans="2:34" ht="13.5" customHeight="1">
      <c r="B255" s="101">
        <v>4021</v>
      </c>
      <c r="C255" s="51" t="s">
        <v>467</v>
      </c>
      <c r="D255" s="42">
        <f t="shared" si="28"/>
        <v>95</v>
      </c>
      <c r="E255" s="145">
        <f t="shared" si="29"/>
        <v>9</v>
      </c>
      <c r="F255" s="63">
        <v>2</v>
      </c>
      <c r="G255" s="63"/>
      <c r="H255" s="63"/>
      <c r="I255" s="63">
        <v>20</v>
      </c>
      <c r="J255" s="63"/>
      <c r="K255" s="63">
        <v>2</v>
      </c>
      <c r="L255" s="63">
        <v>8</v>
      </c>
      <c r="M255" s="63">
        <v>15</v>
      </c>
      <c r="N255" s="63"/>
      <c r="O255" s="63">
        <v>11</v>
      </c>
      <c r="P255" s="63"/>
      <c r="Q255" s="63"/>
      <c r="R255" s="63">
        <v>3</v>
      </c>
      <c r="S255" s="63"/>
      <c r="T255" s="63"/>
      <c r="U255" s="63"/>
      <c r="V255" s="63"/>
      <c r="W255" s="63"/>
      <c r="X255" s="63"/>
      <c r="Y255" s="63"/>
      <c r="Z255" s="63"/>
      <c r="AA255" s="63">
        <v>29</v>
      </c>
      <c r="AB255" s="63"/>
      <c r="AC255" s="63"/>
      <c r="AD255" s="63"/>
      <c r="AE255" s="63"/>
      <c r="AF255" s="63"/>
      <c r="AG255" s="63">
        <v>5</v>
      </c>
      <c r="AH255" s="63"/>
    </row>
    <row r="256" spans="2:34" ht="13.5" customHeight="1">
      <c r="B256" s="101">
        <v>4023</v>
      </c>
      <c r="C256" s="51" t="s">
        <v>468</v>
      </c>
      <c r="D256" s="42">
        <f t="shared" si="28"/>
        <v>2</v>
      </c>
      <c r="E256" s="145">
        <f t="shared" si="29"/>
        <v>2</v>
      </c>
      <c r="F256" s="63"/>
      <c r="G256" s="63"/>
      <c r="H256" s="63"/>
      <c r="I256" s="63"/>
      <c r="J256" s="63"/>
      <c r="K256" s="63"/>
      <c r="L256" s="63"/>
      <c r="M256" s="63">
        <v>1</v>
      </c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>
        <v>1</v>
      </c>
      <c r="AB256" s="63"/>
      <c r="AC256" s="63"/>
      <c r="AD256" s="63"/>
      <c r="AE256" s="63"/>
      <c r="AF256" s="63"/>
      <c r="AG256" s="63"/>
      <c r="AH256" s="63"/>
    </row>
    <row r="257" spans="2:34" ht="13.5" customHeight="1">
      <c r="B257" s="101">
        <v>4025</v>
      </c>
      <c r="C257" s="51" t="s">
        <v>719</v>
      </c>
      <c r="D257" s="42">
        <f t="shared" si="28"/>
        <v>60</v>
      </c>
      <c r="E257" s="145">
        <f t="shared" si="29"/>
        <v>12</v>
      </c>
      <c r="F257" s="63"/>
      <c r="G257" s="63"/>
      <c r="H257" s="63"/>
      <c r="I257" s="63">
        <v>2</v>
      </c>
      <c r="J257" s="63"/>
      <c r="K257" s="63"/>
      <c r="L257" s="63">
        <v>6</v>
      </c>
      <c r="M257" s="63">
        <v>7</v>
      </c>
      <c r="N257" s="63"/>
      <c r="O257" s="63">
        <v>11</v>
      </c>
      <c r="P257" s="63">
        <v>2</v>
      </c>
      <c r="Q257" s="63"/>
      <c r="R257" s="63">
        <v>2</v>
      </c>
      <c r="S257" s="63"/>
      <c r="T257" s="63"/>
      <c r="U257" s="63">
        <v>1</v>
      </c>
      <c r="V257" s="63">
        <v>2</v>
      </c>
      <c r="W257" s="63"/>
      <c r="X257" s="63">
        <v>3</v>
      </c>
      <c r="Y257" s="63"/>
      <c r="Z257" s="63"/>
      <c r="AA257" s="63">
        <v>18</v>
      </c>
      <c r="AB257" s="63"/>
      <c r="AC257" s="63"/>
      <c r="AD257" s="63">
        <v>2</v>
      </c>
      <c r="AE257" s="63"/>
      <c r="AF257" s="63"/>
      <c r="AG257" s="63">
        <v>4</v>
      </c>
      <c r="AH257" s="63"/>
    </row>
    <row r="258" spans="2:34" ht="13.5" customHeight="1">
      <c r="B258" s="101">
        <v>4027</v>
      </c>
      <c r="C258" s="51" t="s">
        <v>469</v>
      </c>
      <c r="D258" s="42">
        <f t="shared" si="28"/>
        <v>52</v>
      </c>
      <c r="E258" s="145">
        <f t="shared" si="29"/>
        <v>10</v>
      </c>
      <c r="F258" s="63"/>
      <c r="G258" s="63"/>
      <c r="H258" s="63"/>
      <c r="I258" s="63">
        <v>4</v>
      </c>
      <c r="J258" s="63"/>
      <c r="K258" s="63">
        <v>4</v>
      </c>
      <c r="L258" s="63">
        <v>1</v>
      </c>
      <c r="M258" s="63">
        <v>8</v>
      </c>
      <c r="N258" s="63">
        <v>1</v>
      </c>
      <c r="O258" s="63">
        <v>10</v>
      </c>
      <c r="P258" s="63"/>
      <c r="Q258" s="63"/>
      <c r="R258" s="63"/>
      <c r="S258" s="63"/>
      <c r="T258" s="63"/>
      <c r="U258" s="63"/>
      <c r="V258" s="63"/>
      <c r="W258" s="63"/>
      <c r="X258" s="63">
        <v>5</v>
      </c>
      <c r="Y258" s="63"/>
      <c r="Z258" s="63"/>
      <c r="AA258" s="63">
        <v>15</v>
      </c>
      <c r="AB258" s="63">
        <v>1</v>
      </c>
      <c r="AC258" s="63"/>
      <c r="AD258" s="63"/>
      <c r="AE258" s="63">
        <v>3</v>
      </c>
      <c r="AF258" s="63"/>
      <c r="AG258" s="63"/>
      <c r="AH258" s="63"/>
    </row>
    <row r="259" spans="2:34" ht="13.5" customHeight="1">
      <c r="B259" s="101">
        <v>4028</v>
      </c>
      <c r="C259" s="51" t="s">
        <v>470</v>
      </c>
      <c r="D259" s="42">
        <f t="shared" si="28"/>
        <v>51</v>
      </c>
      <c r="E259" s="145">
        <f t="shared" si="29"/>
        <v>3</v>
      </c>
      <c r="F259" s="63"/>
      <c r="G259" s="63"/>
      <c r="H259" s="63"/>
      <c r="I259" s="63"/>
      <c r="J259" s="63">
        <v>1</v>
      </c>
      <c r="K259" s="63"/>
      <c r="L259" s="63"/>
      <c r="M259" s="63"/>
      <c r="N259" s="63"/>
      <c r="O259" s="63">
        <v>5</v>
      </c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>
        <v>45</v>
      </c>
      <c r="AC259" s="63"/>
      <c r="AD259" s="63"/>
      <c r="AE259" s="63"/>
      <c r="AF259" s="63"/>
      <c r="AG259" s="63"/>
      <c r="AH259" s="63"/>
    </row>
    <row r="260" spans="2:34" ht="13.5" customHeight="1">
      <c r="B260" s="101">
        <v>4030</v>
      </c>
      <c r="C260" s="51" t="s">
        <v>471</v>
      </c>
      <c r="D260" s="42">
        <f t="shared" si="28"/>
        <v>26</v>
      </c>
      <c r="E260" s="145">
        <f t="shared" si="29"/>
        <v>4</v>
      </c>
      <c r="F260" s="63"/>
      <c r="G260" s="63"/>
      <c r="H260" s="63"/>
      <c r="I260" s="63">
        <v>3</v>
      </c>
      <c r="J260" s="63"/>
      <c r="K260" s="63"/>
      <c r="L260" s="63">
        <v>4</v>
      </c>
      <c r="M260" s="63"/>
      <c r="N260" s="63"/>
      <c r="O260" s="63"/>
      <c r="P260" s="63"/>
      <c r="Q260" s="63"/>
      <c r="R260" s="63">
        <v>1</v>
      </c>
      <c r="S260" s="63"/>
      <c r="T260" s="63"/>
      <c r="U260" s="63"/>
      <c r="V260" s="63"/>
      <c r="W260" s="63"/>
      <c r="X260" s="63"/>
      <c r="Y260" s="63"/>
      <c r="Z260" s="63"/>
      <c r="AA260" s="63">
        <v>18</v>
      </c>
      <c r="AB260" s="63"/>
      <c r="AC260" s="63"/>
      <c r="AD260" s="63"/>
      <c r="AE260" s="63"/>
      <c r="AF260" s="63"/>
      <c r="AG260" s="63"/>
      <c r="AH260" s="63"/>
    </row>
    <row r="261" spans="2:34" ht="13.5" customHeight="1">
      <c r="B261" s="101">
        <v>4031</v>
      </c>
      <c r="C261" s="51" t="s">
        <v>781</v>
      </c>
      <c r="D261" s="42">
        <f t="shared" si="28"/>
        <v>71</v>
      </c>
      <c r="E261" s="145">
        <f t="shared" si="29"/>
        <v>6</v>
      </c>
      <c r="F261" s="63"/>
      <c r="G261" s="63"/>
      <c r="H261" s="63"/>
      <c r="I261" s="63">
        <v>5</v>
      </c>
      <c r="J261" s="63"/>
      <c r="K261" s="63"/>
      <c r="L261" s="63">
        <v>9</v>
      </c>
      <c r="M261" s="63">
        <v>1</v>
      </c>
      <c r="N261" s="63"/>
      <c r="O261" s="63">
        <v>1</v>
      </c>
      <c r="P261" s="63"/>
      <c r="Q261" s="63"/>
      <c r="R261" s="63"/>
      <c r="S261" s="63"/>
      <c r="T261" s="63"/>
      <c r="U261" s="63">
        <v>41</v>
      </c>
      <c r="V261" s="63"/>
      <c r="W261" s="63"/>
      <c r="X261" s="63"/>
      <c r="Y261" s="63"/>
      <c r="Z261" s="63"/>
      <c r="AA261" s="63">
        <v>14</v>
      </c>
      <c r="AB261" s="63"/>
      <c r="AC261" s="63"/>
      <c r="AD261" s="63"/>
      <c r="AE261" s="63"/>
      <c r="AF261" s="63"/>
      <c r="AG261" s="63"/>
      <c r="AH261" s="63"/>
    </row>
    <row r="262" spans="2:34" ht="13.5" customHeight="1">
      <c r="B262" s="101">
        <v>4033</v>
      </c>
      <c r="C262" s="53" t="s">
        <v>472</v>
      </c>
      <c r="D262" s="42">
        <f t="shared" si="28"/>
        <v>31</v>
      </c>
      <c r="E262" s="145">
        <f t="shared" si="29"/>
        <v>8</v>
      </c>
      <c r="F262" s="63">
        <v>1</v>
      </c>
      <c r="G262" s="63"/>
      <c r="H262" s="63"/>
      <c r="I262" s="63">
        <v>4</v>
      </c>
      <c r="J262" s="63">
        <v>1</v>
      </c>
      <c r="K262" s="63"/>
      <c r="L262" s="63">
        <v>1</v>
      </c>
      <c r="M262" s="63">
        <v>1</v>
      </c>
      <c r="N262" s="63"/>
      <c r="O262" s="63">
        <v>20</v>
      </c>
      <c r="P262" s="63">
        <v>1</v>
      </c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>
        <v>2</v>
      </c>
      <c r="AB262" s="63"/>
      <c r="AC262" s="63"/>
      <c r="AD262" s="63"/>
      <c r="AE262" s="63"/>
      <c r="AF262" s="63"/>
      <c r="AG262" s="63"/>
      <c r="AH262" s="63"/>
    </row>
    <row r="263" spans="2:34" ht="13.5" customHeight="1">
      <c r="B263" s="101">
        <v>4036</v>
      </c>
      <c r="C263" s="51" t="s">
        <v>473</v>
      </c>
      <c r="D263" s="42">
        <f t="shared" si="28"/>
        <v>37</v>
      </c>
      <c r="E263" s="145">
        <f t="shared" si="29"/>
        <v>9</v>
      </c>
      <c r="F263" s="63"/>
      <c r="G263" s="63"/>
      <c r="H263" s="63">
        <v>1</v>
      </c>
      <c r="I263" s="63">
        <v>11</v>
      </c>
      <c r="J263" s="63"/>
      <c r="K263" s="63">
        <v>1</v>
      </c>
      <c r="L263" s="63">
        <v>4</v>
      </c>
      <c r="M263" s="63">
        <v>7</v>
      </c>
      <c r="N263" s="63"/>
      <c r="O263" s="63"/>
      <c r="P263" s="63"/>
      <c r="Q263" s="63"/>
      <c r="R263" s="63">
        <v>2</v>
      </c>
      <c r="S263" s="63"/>
      <c r="T263" s="63"/>
      <c r="U263" s="63"/>
      <c r="V263" s="63">
        <v>2</v>
      </c>
      <c r="W263" s="63"/>
      <c r="X263" s="63"/>
      <c r="Y263" s="63"/>
      <c r="Z263" s="63"/>
      <c r="AA263" s="63">
        <v>7</v>
      </c>
      <c r="AB263" s="63">
        <v>2</v>
      </c>
      <c r="AC263" s="63"/>
      <c r="AD263" s="63"/>
      <c r="AE263" s="63"/>
      <c r="AF263" s="63"/>
      <c r="AG263" s="63"/>
      <c r="AH263" s="63"/>
    </row>
    <row r="264" spans="2:34" ht="13.5" customHeight="1">
      <c r="B264" s="101">
        <v>4037</v>
      </c>
      <c r="C264" s="51" t="s">
        <v>474</v>
      </c>
      <c r="D264" s="42">
        <f t="shared" si="28"/>
        <v>2</v>
      </c>
      <c r="E264" s="145">
        <f t="shared" si="29"/>
        <v>1</v>
      </c>
      <c r="F264" s="63"/>
      <c r="G264" s="63"/>
      <c r="H264" s="63"/>
      <c r="I264" s="63">
        <v>2</v>
      </c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</row>
    <row r="265" spans="2:34" ht="13.5" customHeight="1">
      <c r="B265" s="101">
        <v>4038</v>
      </c>
      <c r="C265" s="53" t="s">
        <v>475</v>
      </c>
      <c r="D265" s="42">
        <f t="shared" si="28"/>
        <v>17</v>
      </c>
      <c r="E265" s="145">
        <f t="shared" si="29"/>
        <v>3</v>
      </c>
      <c r="F265" s="63"/>
      <c r="G265" s="63"/>
      <c r="H265" s="63"/>
      <c r="I265" s="63"/>
      <c r="J265" s="63"/>
      <c r="K265" s="63"/>
      <c r="L265" s="63"/>
      <c r="M265" s="63">
        <v>1</v>
      </c>
      <c r="N265" s="63"/>
      <c r="O265" s="63">
        <v>15</v>
      </c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>
        <v>1</v>
      </c>
      <c r="AA265" s="63"/>
      <c r="AB265" s="63"/>
      <c r="AC265" s="63"/>
      <c r="AD265" s="63"/>
      <c r="AE265" s="63"/>
      <c r="AF265" s="63"/>
      <c r="AG265" s="63"/>
      <c r="AH265" s="63"/>
    </row>
    <row r="266" spans="2:34" ht="13.5" customHeight="1">
      <c r="B266" s="101">
        <v>4039</v>
      </c>
      <c r="C266" s="51" t="s">
        <v>476</v>
      </c>
      <c r="D266" s="42">
        <f t="shared" si="28"/>
        <v>26</v>
      </c>
      <c r="E266" s="145">
        <f t="shared" si="29"/>
        <v>4</v>
      </c>
      <c r="F266" s="63"/>
      <c r="G266" s="63"/>
      <c r="H266" s="63"/>
      <c r="I266" s="63">
        <v>8</v>
      </c>
      <c r="J266" s="63"/>
      <c r="K266" s="63"/>
      <c r="L266" s="63">
        <v>2</v>
      </c>
      <c r="M266" s="63">
        <v>6</v>
      </c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>
        <v>10</v>
      </c>
      <c r="AB266" s="63"/>
      <c r="AC266" s="63"/>
      <c r="AD266" s="63"/>
      <c r="AE266" s="63"/>
      <c r="AF266" s="63"/>
      <c r="AG266" s="63"/>
      <c r="AH266" s="63"/>
    </row>
    <row r="267" spans="2:34" ht="13.5" customHeight="1">
      <c r="B267" s="101">
        <v>4041</v>
      </c>
      <c r="C267" s="51" t="s">
        <v>477</v>
      </c>
      <c r="D267" s="42">
        <f t="shared" si="28"/>
        <v>96</v>
      </c>
      <c r="E267" s="145">
        <f t="shared" si="29"/>
        <v>7</v>
      </c>
      <c r="F267" s="63">
        <v>3</v>
      </c>
      <c r="G267" s="63"/>
      <c r="H267" s="63">
        <v>10</v>
      </c>
      <c r="I267" s="63">
        <v>12</v>
      </c>
      <c r="J267" s="63"/>
      <c r="K267" s="63"/>
      <c r="L267" s="63">
        <v>42</v>
      </c>
      <c r="M267" s="63">
        <v>26</v>
      </c>
      <c r="N267" s="63"/>
      <c r="O267" s="63"/>
      <c r="P267" s="63"/>
      <c r="Q267" s="63"/>
      <c r="R267" s="63"/>
      <c r="S267" s="63"/>
      <c r="T267" s="63"/>
      <c r="U267" s="63"/>
      <c r="V267" s="63">
        <v>2</v>
      </c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>
        <v>1</v>
      </c>
      <c r="AH267" s="63"/>
    </row>
    <row r="268" spans="2:34" ht="13.5" customHeight="1">
      <c r="B268" s="101">
        <v>4042</v>
      </c>
      <c r="C268" s="51" t="s">
        <v>478</v>
      </c>
      <c r="D268" s="42">
        <f t="shared" si="28"/>
        <v>122</v>
      </c>
      <c r="E268" s="145">
        <f t="shared" si="29"/>
        <v>8</v>
      </c>
      <c r="F268" s="63">
        <v>5</v>
      </c>
      <c r="G268" s="63"/>
      <c r="H268" s="63"/>
      <c r="I268" s="63">
        <v>62</v>
      </c>
      <c r="J268" s="63"/>
      <c r="K268" s="63"/>
      <c r="L268" s="63">
        <v>13</v>
      </c>
      <c r="M268" s="63">
        <v>25</v>
      </c>
      <c r="N268" s="63"/>
      <c r="O268" s="63">
        <v>2</v>
      </c>
      <c r="P268" s="63"/>
      <c r="Q268" s="63"/>
      <c r="R268" s="63"/>
      <c r="S268" s="63"/>
      <c r="T268" s="63"/>
      <c r="U268" s="63">
        <v>2</v>
      </c>
      <c r="V268" s="63"/>
      <c r="W268" s="63"/>
      <c r="X268" s="63"/>
      <c r="Y268" s="63"/>
      <c r="Z268" s="63"/>
      <c r="AA268" s="63">
        <v>12</v>
      </c>
      <c r="AB268" s="63"/>
      <c r="AC268" s="63"/>
      <c r="AD268" s="63"/>
      <c r="AE268" s="63"/>
      <c r="AF268" s="63"/>
      <c r="AG268" s="63">
        <v>1</v>
      </c>
      <c r="AH268" s="63"/>
    </row>
    <row r="269" spans="2:34" ht="13.5" customHeight="1">
      <c r="B269" s="101">
        <v>4043</v>
      </c>
      <c r="C269" s="51" t="s">
        <v>479</v>
      </c>
      <c r="D269" s="42">
        <f t="shared" si="28"/>
        <v>52</v>
      </c>
      <c r="E269" s="145">
        <f t="shared" si="29"/>
        <v>4</v>
      </c>
      <c r="F269" s="63"/>
      <c r="G269" s="63"/>
      <c r="H269" s="63"/>
      <c r="I269" s="63">
        <v>6</v>
      </c>
      <c r="J269" s="63"/>
      <c r="K269" s="63"/>
      <c r="L269" s="63">
        <v>1</v>
      </c>
      <c r="M269" s="63">
        <v>3</v>
      </c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>
        <v>42</v>
      </c>
      <c r="AE269" s="63"/>
      <c r="AF269" s="63"/>
      <c r="AG269" s="63"/>
      <c r="AH269" s="63"/>
    </row>
    <row r="270" spans="2:34" ht="13.5" customHeight="1">
      <c r="B270" s="101">
        <v>4044</v>
      </c>
      <c r="C270" s="51" t="s">
        <v>480</v>
      </c>
      <c r="D270" s="42">
        <f t="shared" si="28"/>
        <v>140</v>
      </c>
      <c r="E270" s="145">
        <f t="shared" si="29"/>
        <v>9</v>
      </c>
      <c r="F270" s="63">
        <v>6</v>
      </c>
      <c r="G270" s="63"/>
      <c r="H270" s="63"/>
      <c r="I270" s="63">
        <v>38</v>
      </c>
      <c r="J270" s="63"/>
      <c r="K270" s="63">
        <v>2</v>
      </c>
      <c r="L270" s="63">
        <v>41</v>
      </c>
      <c r="M270" s="63">
        <v>29</v>
      </c>
      <c r="N270" s="63"/>
      <c r="O270" s="63"/>
      <c r="P270" s="63"/>
      <c r="Q270" s="63"/>
      <c r="R270" s="63"/>
      <c r="S270" s="63"/>
      <c r="T270" s="63"/>
      <c r="U270" s="63">
        <v>2</v>
      </c>
      <c r="V270" s="63"/>
      <c r="W270" s="63"/>
      <c r="X270" s="63"/>
      <c r="Y270" s="63"/>
      <c r="Z270" s="63"/>
      <c r="AA270" s="63">
        <v>15</v>
      </c>
      <c r="AB270" s="63">
        <v>2</v>
      </c>
      <c r="AC270" s="63"/>
      <c r="AD270" s="63"/>
      <c r="AE270" s="63"/>
      <c r="AF270" s="63"/>
      <c r="AG270" s="63">
        <v>5</v>
      </c>
      <c r="AH270" s="63"/>
    </row>
    <row r="271" spans="2:34" ht="13.5" customHeight="1">
      <c r="B271" s="101">
        <v>4045</v>
      </c>
      <c r="C271" s="51" t="s">
        <v>481</v>
      </c>
      <c r="D271" s="42">
        <f t="shared" si="28"/>
        <v>0</v>
      </c>
      <c r="E271" s="145">
        <f t="shared" si="29"/>
        <v>0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</row>
    <row r="272" spans="2:34" ht="13.5" customHeight="1">
      <c r="B272" s="101">
        <v>4046</v>
      </c>
      <c r="C272" s="51" t="s">
        <v>482</v>
      </c>
      <c r="D272" s="42">
        <f t="shared" si="28"/>
        <v>40</v>
      </c>
      <c r="E272" s="145">
        <f t="shared" si="29"/>
        <v>9</v>
      </c>
      <c r="F272" s="63">
        <v>2</v>
      </c>
      <c r="G272" s="63"/>
      <c r="H272" s="63">
        <v>1</v>
      </c>
      <c r="I272" s="63">
        <v>2</v>
      </c>
      <c r="J272" s="63"/>
      <c r="K272" s="63">
        <v>2</v>
      </c>
      <c r="L272" s="63">
        <v>2</v>
      </c>
      <c r="M272" s="63"/>
      <c r="N272" s="63"/>
      <c r="O272" s="63">
        <v>20</v>
      </c>
      <c r="P272" s="63">
        <v>1</v>
      </c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>
        <v>5</v>
      </c>
      <c r="AB272" s="63">
        <v>5</v>
      </c>
      <c r="AC272" s="63"/>
      <c r="AD272" s="63"/>
      <c r="AE272" s="63"/>
      <c r="AF272" s="63"/>
      <c r="AG272" s="63"/>
      <c r="AH272" s="63"/>
    </row>
    <row r="273" spans="2:34" ht="13.5" customHeight="1">
      <c r="B273" s="101">
        <v>4049</v>
      </c>
      <c r="C273" s="51" t="s">
        <v>483</v>
      </c>
      <c r="D273" s="42">
        <f t="shared" si="28"/>
        <v>224</v>
      </c>
      <c r="E273" s="145">
        <f t="shared" si="29"/>
        <v>13</v>
      </c>
      <c r="F273" s="63">
        <v>8</v>
      </c>
      <c r="G273" s="63"/>
      <c r="H273" s="63">
        <v>15</v>
      </c>
      <c r="I273" s="63">
        <v>15</v>
      </c>
      <c r="J273" s="63"/>
      <c r="K273" s="63">
        <v>12</v>
      </c>
      <c r="L273" s="63">
        <v>67</v>
      </c>
      <c r="M273" s="63">
        <v>73</v>
      </c>
      <c r="N273" s="63"/>
      <c r="O273" s="63">
        <v>2</v>
      </c>
      <c r="P273" s="63"/>
      <c r="Q273" s="63"/>
      <c r="R273" s="63"/>
      <c r="S273" s="63"/>
      <c r="T273" s="63"/>
      <c r="U273" s="63">
        <v>10</v>
      </c>
      <c r="V273" s="63">
        <v>7</v>
      </c>
      <c r="W273" s="63">
        <v>1</v>
      </c>
      <c r="X273" s="63">
        <v>5</v>
      </c>
      <c r="Y273" s="63"/>
      <c r="Z273" s="63"/>
      <c r="AA273" s="63">
        <v>7</v>
      </c>
      <c r="AB273" s="63"/>
      <c r="AC273" s="63"/>
      <c r="AD273" s="63"/>
      <c r="AE273" s="63"/>
      <c r="AF273" s="63"/>
      <c r="AG273" s="63">
        <v>2</v>
      </c>
      <c r="AH273" s="63"/>
    </row>
    <row r="274" spans="2:34" ht="13.5" customHeight="1">
      <c r="B274" s="101">
        <v>4051</v>
      </c>
      <c r="C274" s="51" t="s">
        <v>484</v>
      </c>
      <c r="D274" s="42">
        <f t="shared" si="28"/>
        <v>45</v>
      </c>
      <c r="E274" s="145">
        <f t="shared" si="29"/>
        <v>8</v>
      </c>
      <c r="F274" s="63"/>
      <c r="G274" s="63"/>
      <c r="H274" s="63"/>
      <c r="I274" s="63">
        <v>5</v>
      </c>
      <c r="J274" s="63"/>
      <c r="K274" s="63">
        <v>1</v>
      </c>
      <c r="L274" s="63">
        <v>11</v>
      </c>
      <c r="M274" s="63">
        <v>4</v>
      </c>
      <c r="N274" s="63"/>
      <c r="O274" s="63"/>
      <c r="P274" s="63"/>
      <c r="Q274" s="63"/>
      <c r="R274" s="63"/>
      <c r="S274" s="63"/>
      <c r="T274" s="63"/>
      <c r="U274" s="63"/>
      <c r="V274" s="63"/>
      <c r="W274" s="63">
        <v>7</v>
      </c>
      <c r="X274" s="63">
        <v>1</v>
      </c>
      <c r="Y274" s="63"/>
      <c r="Z274" s="63"/>
      <c r="AA274" s="63">
        <v>14</v>
      </c>
      <c r="AB274" s="63"/>
      <c r="AC274" s="63"/>
      <c r="AD274" s="63"/>
      <c r="AE274" s="63">
        <v>2</v>
      </c>
      <c r="AF274" s="63"/>
      <c r="AG274" s="63"/>
      <c r="AH274" s="63"/>
    </row>
    <row r="275" spans="2:34" ht="13.5" customHeight="1">
      <c r="B275" s="101">
        <v>4054</v>
      </c>
      <c r="C275" s="51" t="s">
        <v>485</v>
      </c>
      <c r="D275" s="42">
        <f t="shared" si="28"/>
        <v>69</v>
      </c>
      <c r="E275" s="145">
        <f t="shared" si="29"/>
        <v>5</v>
      </c>
      <c r="F275" s="63"/>
      <c r="G275" s="63"/>
      <c r="H275" s="63"/>
      <c r="I275" s="63">
        <v>32</v>
      </c>
      <c r="J275" s="63"/>
      <c r="K275" s="63"/>
      <c r="L275" s="63">
        <v>15</v>
      </c>
      <c r="M275" s="63">
        <v>11</v>
      </c>
      <c r="N275" s="63"/>
      <c r="O275" s="63"/>
      <c r="P275" s="63"/>
      <c r="Q275" s="63"/>
      <c r="R275" s="63"/>
      <c r="S275" s="63"/>
      <c r="T275" s="63"/>
      <c r="U275" s="63">
        <v>2</v>
      </c>
      <c r="V275" s="63"/>
      <c r="W275" s="63"/>
      <c r="X275" s="63"/>
      <c r="Y275" s="63"/>
      <c r="Z275" s="63"/>
      <c r="AA275" s="63">
        <v>9</v>
      </c>
      <c r="AB275" s="63"/>
      <c r="AC275" s="63"/>
      <c r="AD275" s="63"/>
      <c r="AE275" s="63"/>
      <c r="AF275" s="63"/>
      <c r="AG275" s="63"/>
      <c r="AH275" s="63"/>
    </row>
    <row r="276" spans="2:34" ht="13.5" customHeight="1">
      <c r="B276" s="101">
        <v>4061</v>
      </c>
      <c r="C276" s="51" t="s">
        <v>486</v>
      </c>
      <c r="D276" s="42">
        <f t="shared" si="28"/>
        <v>31</v>
      </c>
      <c r="E276" s="145">
        <f t="shared" si="29"/>
        <v>4</v>
      </c>
      <c r="F276" s="63"/>
      <c r="G276" s="63"/>
      <c r="H276" s="63"/>
      <c r="I276" s="63"/>
      <c r="J276" s="63"/>
      <c r="K276" s="63"/>
      <c r="L276" s="63"/>
      <c r="M276" s="63"/>
      <c r="N276" s="63"/>
      <c r="O276" s="63">
        <v>24</v>
      </c>
      <c r="P276" s="63">
        <v>1</v>
      </c>
      <c r="Q276" s="63"/>
      <c r="R276" s="63"/>
      <c r="S276" s="63"/>
      <c r="T276" s="63"/>
      <c r="U276" s="63"/>
      <c r="V276" s="63"/>
      <c r="W276" s="63"/>
      <c r="X276" s="63">
        <v>2</v>
      </c>
      <c r="Y276" s="63"/>
      <c r="Z276" s="63"/>
      <c r="AA276" s="63"/>
      <c r="AB276" s="63">
        <v>4</v>
      </c>
      <c r="AC276" s="63"/>
      <c r="AD276" s="63"/>
      <c r="AE276" s="63"/>
      <c r="AF276" s="63"/>
      <c r="AG276" s="63"/>
      <c r="AH276" s="63"/>
    </row>
    <row r="277" spans="2:34" ht="13.5" customHeight="1">
      <c r="B277" s="101">
        <v>4096</v>
      </c>
      <c r="C277" s="53" t="s">
        <v>487</v>
      </c>
      <c r="D277" s="42">
        <f t="shared" si="28"/>
        <v>15</v>
      </c>
      <c r="E277" s="145">
        <f t="shared" si="29"/>
        <v>4</v>
      </c>
      <c r="F277" s="63"/>
      <c r="G277" s="63"/>
      <c r="H277" s="63"/>
      <c r="I277" s="63">
        <v>3</v>
      </c>
      <c r="J277" s="63"/>
      <c r="K277" s="63"/>
      <c r="L277" s="63"/>
      <c r="M277" s="63"/>
      <c r="N277" s="63"/>
      <c r="O277" s="63">
        <v>9</v>
      </c>
      <c r="P277" s="63"/>
      <c r="Q277" s="63"/>
      <c r="R277" s="63"/>
      <c r="S277" s="63"/>
      <c r="T277" s="63"/>
      <c r="U277" s="63"/>
      <c r="V277" s="63"/>
      <c r="W277" s="63"/>
      <c r="X277" s="63">
        <v>2</v>
      </c>
      <c r="Y277" s="63"/>
      <c r="Z277" s="63"/>
      <c r="AA277" s="63">
        <v>1</v>
      </c>
      <c r="AB277" s="63"/>
      <c r="AC277" s="63"/>
      <c r="AD277" s="63"/>
      <c r="AE277" s="63"/>
      <c r="AF277" s="63"/>
      <c r="AG277" s="63"/>
      <c r="AH277" s="63"/>
    </row>
    <row r="278" spans="2:34" ht="13.5" customHeight="1">
      <c r="B278" s="101">
        <v>4101</v>
      </c>
      <c r="C278" s="51" t="s">
        <v>720</v>
      </c>
      <c r="D278" s="42">
        <f t="shared" si="28"/>
        <v>11</v>
      </c>
      <c r="E278" s="145">
        <f t="shared" si="29"/>
        <v>2</v>
      </c>
      <c r="F278" s="63"/>
      <c r="G278" s="63"/>
      <c r="H278" s="63"/>
      <c r="I278" s="63">
        <v>2</v>
      </c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>
        <v>9</v>
      </c>
      <c r="AB278" s="63"/>
      <c r="AC278" s="63"/>
      <c r="AD278" s="63"/>
      <c r="AE278" s="63"/>
      <c r="AF278" s="63"/>
      <c r="AG278" s="63"/>
      <c r="AH278" s="63"/>
    </row>
    <row r="279" spans="2:34" ht="13.5" customHeight="1">
      <c r="B279" s="101">
        <v>4102</v>
      </c>
      <c r="C279" s="51" t="s">
        <v>488</v>
      </c>
      <c r="D279" s="42">
        <f t="shared" si="28"/>
        <v>4</v>
      </c>
      <c r="E279" s="145">
        <f t="shared" si="29"/>
        <v>2</v>
      </c>
      <c r="F279" s="63"/>
      <c r="G279" s="63"/>
      <c r="H279" s="63"/>
      <c r="I279" s="63">
        <v>3</v>
      </c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>
        <v>1</v>
      </c>
      <c r="AB279" s="63"/>
      <c r="AC279" s="63"/>
      <c r="AD279" s="63"/>
      <c r="AE279" s="63"/>
      <c r="AF279" s="63"/>
      <c r="AG279" s="63"/>
      <c r="AH279" s="63"/>
    </row>
    <row r="280" spans="2:34" ht="13.5" customHeight="1">
      <c r="B280" s="101">
        <v>4114</v>
      </c>
      <c r="C280" s="53" t="s">
        <v>489</v>
      </c>
      <c r="D280" s="42">
        <f aca="true" t="shared" si="30" ref="D280:D311">SUM(F280:AH280)</f>
        <v>76</v>
      </c>
      <c r="E280" s="145">
        <f aca="true" t="shared" si="31" ref="E280:E311">COUNT(F280:AH280)</f>
        <v>6</v>
      </c>
      <c r="F280" s="63"/>
      <c r="G280" s="63"/>
      <c r="H280" s="63"/>
      <c r="I280" s="63"/>
      <c r="J280" s="63">
        <v>1</v>
      </c>
      <c r="K280" s="63"/>
      <c r="L280" s="63"/>
      <c r="M280" s="63"/>
      <c r="N280" s="63"/>
      <c r="O280" s="63">
        <v>16</v>
      </c>
      <c r="P280" s="63"/>
      <c r="Q280" s="63"/>
      <c r="R280" s="63">
        <v>2</v>
      </c>
      <c r="S280" s="63"/>
      <c r="T280" s="63"/>
      <c r="U280" s="63"/>
      <c r="V280" s="63"/>
      <c r="W280" s="63"/>
      <c r="X280" s="63"/>
      <c r="Y280" s="63"/>
      <c r="Z280" s="63">
        <v>2</v>
      </c>
      <c r="AA280" s="63"/>
      <c r="AB280" s="63">
        <v>1</v>
      </c>
      <c r="AC280" s="63"/>
      <c r="AD280" s="63"/>
      <c r="AE280" s="63">
        <v>54</v>
      </c>
      <c r="AF280" s="63"/>
      <c r="AG280" s="63"/>
      <c r="AH280" s="63"/>
    </row>
    <row r="281" spans="2:34" ht="13.5" customHeight="1">
      <c r="B281" s="101">
        <v>4130</v>
      </c>
      <c r="C281" s="53" t="s">
        <v>490</v>
      </c>
      <c r="D281" s="42">
        <f t="shared" si="30"/>
        <v>106</v>
      </c>
      <c r="E281" s="145">
        <f t="shared" si="31"/>
        <v>12</v>
      </c>
      <c r="F281" s="63">
        <v>2</v>
      </c>
      <c r="G281" s="63">
        <v>2</v>
      </c>
      <c r="H281" s="63">
        <v>1</v>
      </c>
      <c r="I281" s="63">
        <v>12</v>
      </c>
      <c r="J281" s="63"/>
      <c r="K281" s="63">
        <v>1</v>
      </c>
      <c r="L281" s="63">
        <v>4</v>
      </c>
      <c r="M281" s="63">
        <v>7</v>
      </c>
      <c r="N281" s="63"/>
      <c r="O281" s="63">
        <v>55</v>
      </c>
      <c r="P281" s="63">
        <v>4</v>
      </c>
      <c r="Q281" s="63"/>
      <c r="R281" s="63"/>
      <c r="S281" s="63"/>
      <c r="T281" s="63"/>
      <c r="U281" s="63"/>
      <c r="V281" s="63"/>
      <c r="W281" s="63"/>
      <c r="X281" s="63">
        <v>1</v>
      </c>
      <c r="Y281" s="63"/>
      <c r="Z281" s="63"/>
      <c r="AA281" s="63">
        <v>15</v>
      </c>
      <c r="AB281" s="63">
        <v>2</v>
      </c>
      <c r="AC281" s="63"/>
      <c r="AD281" s="63"/>
      <c r="AE281" s="63"/>
      <c r="AF281" s="63"/>
      <c r="AG281" s="63"/>
      <c r="AH281" s="63"/>
    </row>
    <row r="282" spans="2:34" ht="13.5" customHeight="1">
      <c r="B282" s="101">
        <v>4138</v>
      </c>
      <c r="C282" s="53" t="s">
        <v>491</v>
      </c>
      <c r="D282" s="42">
        <f t="shared" si="30"/>
        <v>91</v>
      </c>
      <c r="E282" s="145">
        <f t="shared" si="31"/>
        <v>8</v>
      </c>
      <c r="F282" s="63"/>
      <c r="G282" s="63"/>
      <c r="H282" s="63">
        <v>2</v>
      </c>
      <c r="I282" s="63">
        <v>17</v>
      </c>
      <c r="J282" s="63"/>
      <c r="K282" s="63"/>
      <c r="L282" s="63">
        <v>5</v>
      </c>
      <c r="M282" s="63">
        <v>6</v>
      </c>
      <c r="N282" s="63"/>
      <c r="O282" s="63">
        <v>34</v>
      </c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>
        <v>2</v>
      </c>
      <c r="AA282" s="63">
        <v>24</v>
      </c>
      <c r="AB282" s="63">
        <v>1</v>
      </c>
      <c r="AC282" s="63"/>
      <c r="AD282" s="63"/>
      <c r="AE282" s="63"/>
      <c r="AF282" s="63"/>
      <c r="AG282" s="63"/>
      <c r="AH282" s="63"/>
    </row>
    <row r="283" spans="2:34" ht="13.5" customHeight="1">
      <c r="B283" s="101">
        <v>4147</v>
      </c>
      <c r="C283" s="53" t="s">
        <v>492</v>
      </c>
      <c r="D283" s="42">
        <f t="shared" si="30"/>
        <v>23</v>
      </c>
      <c r="E283" s="145">
        <f t="shared" si="31"/>
        <v>2</v>
      </c>
      <c r="F283" s="63"/>
      <c r="G283" s="63"/>
      <c r="H283" s="63"/>
      <c r="I283" s="63"/>
      <c r="J283" s="63"/>
      <c r="K283" s="63"/>
      <c r="L283" s="63"/>
      <c r="M283" s="63"/>
      <c r="N283" s="63"/>
      <c r="O283" s="63">
        <v>15</v>
      </c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>
        <v>8</v>
      </c>
      <c r="AC283" s="63"/>
      <c r="AD283" s="63"/>
      <c r="AE283" s="63"/>
      <c r="AF283" s="63"/>
      <c r="AG283" s="63"/>
      <c r="AH283" s="63"/>
    </row>
    <row r="284" spans="2:34" ht="13.5" customHeight="1">
      <c r="B284" s="101">
        <v>4158</v>
      </c>
      <c r="C284" s="53" t="s">
        <v>493</v>
      </c>
      <c r="D284" s="42">
        <f t="shared" si="30"/>
        <v>17</v>
      </c>
      <c r="E284" s="145">
        <f t="shared" si="31"/>
        <v>4</v>
      </c>
      <c r="F284" s="63"/>
      <c r="G284" s="63"/>
      <c r="H284" s="63"/>
      <c r="I284" s="63">
        <v>2</v>
      </c>
      <c r="J284" s="63"/>
      <c r="K284" s="63"/>
      <c r="L284" s="63"/>
      <c r="M284" s="63"/>
      <c r="N284" s="63">
        <v>1</v>
      </c>
      <c r="O284" s="63">
        <v>12</v>
      </c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>
        <v>2</v>
      </c>
      <c r="AC284" s="63"/>
      <c r="AD284" s="63"/>
      <c r="AE284" s="63"/>
      <c r="AF284" s="63"/>
      <c r="AG284" s="63"/>
      <c r="AH284" s="63"/>
    </row>
    <row r="285" spans="2:34" ht="13.5" customHeight="1">
      <c r="B285" s="101">
        <v>4161</v>
      </c>
      <c r="C285" s="53" t="s">
        <v>494</v>
      </c>
      <c r="D285" s="42">
        <f t="shared" si="30"/>
        <v>24</v>
      </c>
      <c r="E285" s="145">
        <f t="shared" si="31"/>
        <v>8</v>
      </c>
      <c r="F285" s="63"/>
      <c r="G285" s="63"/>
      <c r="H285" s="63"/>
      <c r="I285" s="63">
        <v>1</v>
      </c>
      <c r="J285" s="63"/>
      <c r="K285" s="63"/>
      <c r="L285" s="63">
        <v>2</v>
      </c>
      <c r="M285" s="63">
        <v>1</v>
      </c>
      <c r="N285" s="63"/>
      <c r="O285" s="63">
        <v>15</v>
      </c>
      <c r="P285" s="63"/>
      <c r="Q285" s="63"/>
      <c r="R285" s="63"/>
      <c r="S285" s="63"/>
      <c r="T285" s="63"/>
      <c r="U285" s="63"/>
      <c r="V285" s="63"/>
      <c r="W285" s="63"/>
      <c r="X285" s="63">
        <v>2</v>
      </c>
      <c r="Y285" s="63"/>
      <c r="Z285" s="63"/>
      <c r="AA285" s="63">
        <v>1</v>
      </c>
      <c r="AB285" s="63">
        <v>1</v>
      </c>
      <c r="AC285" s="63">
        <v>1</v>
      </c>
      <c r="AD285" s="63"/>
      <c r="AE285" s="63"/>
      <c r="AF285" s="63"/>
      <c r="AG285" s="63"/>
      <c r="AH285" s="63"/>
    </row>
    <row r="286" spans="2:34" ht="13.5" customHeight="1">
      <c r="B286" s="101">
        <v>4164</v>
      </c>
      <c r="C286" s="53" t="s">
        <v>721</v>
      </c>
      <c r="D286" s="42">
        <f t="shared" si="30"/>
        <v>26</v>
      </c>
      <c r="E286" s="145">
        <f t="shared" si="31"/>
        <v>6</v>
      </c>
      <c r="F286" s="63"/>
      <c r="G286" s="63"/>
      <c r="H286" s="63"/>
      <c r="I286" s="63">
        <v>6</v>
      </c>
      <c r="J286" s="63">
        <v>1</v>
      </c>
      <c r="K286" s="63"/>
      <c r="L286" s="63"/>
      <c r="M286" s="63"/>
      <c r="N286" s="63">
        <v>1</v>
      </c>
      <c r="O286" s="63">
        <v>9</v>
      </c>
      <c r="P286" s="63"/>
      <c r="Q286" s="63"/>
      <c r="R286" s="63"/>
      <c r="S286" s="63"/>
      <c r="T286" s="63"/>
      <c r="U286" s="63"/>
      <c r="V286" s="63"/>
      <c r="W286" s="63"/>
      <c r="X286" s="63">
        <v>7</v>
      </c>
      <c r="Y286" s="63"/>
      <c r="Z286" s="63"/>
      <c r="AA286" s="63"/>
      <c r="AB286" s="63"/>
      <c r="AC286" s="63"/>
      <c r="AD286" s="63"/>
      <c r="AE286" s="63">
        <v>2</v>
      </c>
      <c r="AF286" s="63"/>
      <c r="AG286" s="63"/>
      <c r="AH286" s="63"/>
    </row>
    <row r="287" spans="2:34" ht="13.5" customHeight="1">
      <c r="B287" s="101">
        <v>4165</v>
      </c>
      <c r="C287" s="53" t="s">
        <v>495</v>
      </c>
      <c r="D287" s="42">
        <f t="shared" si="30"/>
        <v>36</v>
      </c>
      <c r="E287" s="145">
        <f t="shared" si="31"/>
        <v>7</v>
      </c>
      <c r="F287" s="63"/>
      <c r="G287" s="63"/>
      <c r="H287" s="63"/>
      <c r="I287" s="63">
        <v>6</v>
      </c>
      <c r="J287" s="63"/>
      <c r="K287" s="63"/>
      <c r="L287" s="63">
        <v>3</v>
      </c>
      <c r="M287" s="63">
        <v>2</v>
      </c>
      <c r="N287" s="63"/>
      <c r="O287" s="63">
        <v>4</v>
      </c>
      <c r="P287" s="63">
        <v>7</v>
      </c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>
        <v>12</v>
      </c>
      <c r="AB287" s="63"/>
      <c r="AC287" s="63"/>
      <c r="AD287" s="63"/>
      <c r="AE287" s="63"/>
      <c r="AF287" s="63"/>
      <c r="AG287" s="63">
        <v>2</v>
      </c>
      <c r="AH287" s="63"/>
    </row>
    <row r="288" spans="2:34" ht="13.5" customHeight="1">
      <c r="B288" s="101">
        <v>4252</v>
      </c>
      <c r="C288" s="53" t="s">
        <v>496</v>
      </c>
      <c r="D288" s="42">
        <f t="shared" si="30"/>
        <v>92</v>
      </c>
      <c r="E288" s="145">
        <f t="shared" si="31"/>
        <v>7</v>
      </c>
      <c r="F288" s="63">
        <v>1</v>
      </c>
      <c r="G288" s="63">
        <v>2</v>
      </c>
      <c r="H288" s="63"/>
      <c r="I288" s="63">
        <v>1</v>
      </c>
      <c r="J288" s="63"/>
      <c r="K288" s="63"/>
      <c r="L288" s="63">
        <v>2</v>
      </c>
      <c r="M288" s="63"/>
      <c r="N288" s="63"/>
      <c r="O288" s="63">
        <v>72</v>
      </c>
      <c r="P288" s="63"/>
      <c r="Q288" s="63"/>
      <c r="R288" s="63"/>
      <c r="S288" s="63"/>
      <c r="T288" s="63"/>
      <c r="U288" s="63"/>
      <c r="V288" s="63"/>
      <c r="W288" s="63"/>
      <c r="X288" s="63">
        <v>7</v>
      </c>
      <c r="Y288" s="63"/>
      <c r="Z288" s="63"/>
      <c r="AA288" s="63"/>
      <c r="AB288" s="63">
        <v>7</v>
      </c>
      <c r="AC288" s="63"/>
      <c r="AD288" s="63"/>
      <c r="AE288" s="63"/>
      <c r="AF288" s="63"/>
      <c r="AG288" s="63"/>
      <c r="AH288" s="63"/>
    </row>
    <row r="289" spans="2:34" ht="13.5" customHeight="1">
      <c r="B289" s="101">
        <v>4254</v>
      </c>
      <c r="C289" s="53" t="s">
        <v>497</v>
      </c>
      <c r="D289" s="42">
        <f t="shared" si="30"/>
        <v>21</v>
      </c>
      <c r="E289" s="145">
        <f t="shared" si="31"/>
        <v>3</v>
      </c>
      <c r="F289" s="63"/>
      <c r="G289" s="63"/>
      <c r="H289" s="63"/>
      <c r="I289" s="63"/>
      <c r="J289" s="63"/>
      <c r="K289" s="63"/>
      <c r="L289" s="63"/>
      <c r="M289" s="63"/>
      <c r="N289" s="63"/>
      <c r="O289" s="63">
        <v>5</v>
      </c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>
        <v>6</v>
      </c>
      <c r="AA289" s="63"/>
      <c r="AB289" s="63">
        <v>10</v>
      </c>
      <c r="AC289" s="63"/>
      <c r="AD289" s="63"/>
      <c r="AE289" s="63"/>
      <c r="AF289" s="63"/>
      <c r="AG289" s="63"/>
      <c r="AH289" s="63"/>
    </row>
    <row r="290" spans="2:34" ht="13.5" customHeight="1">
      <c r="B290" s="101">
        <v>4258</v>
      </c>
      <c r="C290" s="53" t="s">
        <v>498</v>
      </c>
      <c r="D290" s="42">
        <f t="shared" si="30"/>
        <v>14</v>
      </c>
      <c r="E290" s="145">
        <f t="shared" si="31"/>
        <v>5</v>
      </c>
      <c r="F290" s="63"/>
      <c r="G290" s="63"/>
      <c r="H290" s="63"/>
      <c r="I290" s="63"/>
      <c r="J290" s="63">
        <v>5</v>
      </c>
      <c r="K290" s="63"/>
      <c r="L290" s="63"/>
      <c r="M290" s="63"/>
      <c r="N290" s="63">
        <v>2</v>
      </c>
      <c r="O290" s="63"/>
      <c r="P290" s="63">
        <v>3</v>
      </c>
      <c r="Q290" s="63"/>
      <c r="R290" s="63"/>
      <c r="S290" s="63"/>
      <c r="T290" s="63"/>
      <c r="U290" s="63"/>
      <c r="V290" s="63"/>
      <c r="W290" s="63"/>
      <c r="X290" s="63">
        <v>3</v>
      </c>
      <c r="Y290" s="63"/>
      <c r="Z290" s="63"/>
      <c r="AA290" s="63"/>
      <c r="AB290" s="63">
        <v>1</v>
      </c>
      <c r="AC290" s="63"/>
      <c r="AD290" s="63"/>
      <c r="AE290" s="63"/>
      <c r="AF290" s="63"/>
      <c r="AG290" s="63"/>
      <c r="AH290" s="63"/>
    </row>
    <row r="291" spans="2:34" ht="13.5" customHeight="1">
      <c r="B291" s="101">
        <v>4286</v>
      </c>
      <c r="C291" s="53" t="s">
        <v>499</v>
      </c>
      <c r="D291" s="42">
        <f t="shared" si="30"/>
        <v>33</v>
      </c>
      <c r="E291" s="145">
        <f t="shared" si="31"/>
        <v>8</v>
      </c>
      <c r="F291" s="63">
        <v>1</v>
      </c>
      <c r="G291" s="63"/>
      <c r="H291" s="63"/>
      <c r="I291" s="63">
        <v>3</v>
      </c>
      <c r="J291" s="63"/>
      <c r="K291" s="63"/>
      <c r="L291" s="63">
        <v>1</v>
      </c>
      <c r="M291" s="63"/>
      <c r="N291" s="63"/>
      <c r="O291" s="63">
        <v>22</v>
      </c>
      <c r="P291" s="63"/>
      <c r="Q291" s="63"/>
      <c r="R291" s="63"/>
      <c r="S291" s="63"/>
      <c r="T291" s="63">
        <v>1</v>
      </c>
      <c r="U291" s="63"/>
      <c r="V291" s="63"/>
      <c r="W291" s="63"/>
      <c r="X291" s="63">
        <v>2</v>
      </c>
      <c r="Y291" s="63"/>
      <c r="Z291" s="63"/>
      <c r="AA291" s="63">
        <v>2</v>
      </c>
      <c r="AB291" s="63">
        <v>1</v>
      </c>
      <c r="AC291" s="63"/>
      <c r="AD291" s="63"/>
      <c r="AE291" s="63"/>
      <c r="AF291" s="63"/>
      <c r="AG291" s="63"/>
      <c r="AH291" s="63"/>
    </row>
    <row r="292" spans="2:34" ht="13.5" customHeight="1">
      <c r="B292" s="101">
        <v>4300</v>
      </c>
      <c r="C292" s="53" t="s">
        <v>500</v>
      </c>
      <c r="D292" s="42">
        <f t="shared" si="30"/>
        <v>176</v>
      </c>
      <c r="E292" s="145">
        <f t="shared" si="31"/>
        <v>8</v>
      </c>
      <c r="F292" s="63"/>
      <c r="G292" s="63"/>
      <c r="H292" s="63"/>
      <c r="I292" s="63">
        <v>3</v>
      </c>
      <c r="J292" s="63"/>
      <c r="K292" s="63"/>
      <c r="L292" s="63">
        <v>4</v>
      </c>
      <c r="M292" s="63"/>
      <c r="N292" s="63"/>
      <c r="O292" s="63">
        <v>150</v>
      </c>
      <c r="P292" s="63"/>
      <c r="Q292" s="63"/>
      <c r="R292" s="63"/>
      <c r="S292" s="63"/>
      <c r="T292" s="63">
        <v>2</v>
      </c>
      <c r="U292" s="63"/>
      <c r="V292" s="63"/>
      <c r="W292" s="63"/>
      <c r="X292" s="63">
        <v>5</v>
      </c>
      <c r="Y292" s="63">
        <v>4</v>
      </c>
      <c r="Z292" s="63"/>
      <c r="AA292" s="63"/>
      <c r="AB292" s="63">
        <v>6</v>
      </c>
      <c r="AC292" s="63"/>
      <c r="AD292" s="63"/>
      <c r="AE292" s="63"/>
      <c r="AF292" s="63"/>
      <c r="AG292" s="63">
        <v>2</v>
      </c>
      <c r="AH292" s="63"/>
    </row>
    <row r="293" spans="2:34" ht="13.5" customHeight="1">
      <c r="B293" s="101">
        <v>4358</v>
      </c>
      <c r="C293" s="53" t="s">
        <v>501</v>
      </c>
      <c r="D293" s="42">
        <f t="shared" si="30"/>
        <v>48</v>
      </c>
      <c r="E293" s="145">
        <f t="shared" si="31"/>
        <v>4</v>
      </c>
      <c r="F293" s="63"/>
      <c r="G293" s="63"/>
      <c r="H293" s="63"/>
      <c r="I293" s="63"/>
      <c r="J293" s="63"/>
      <c r="K293" s="63"/>
      <c r="L293" s="63"/>
      <c r="M293" s="63"/>
      <c r="N293" s="63"/>
      <c r="O293" s="63">
        <v>20</v>
      </c>
      <c r="P293" s="63">
        <v>2</v>
      </c>
      <c r="Q293" s="63"/>
      <c r="R293" s="63"/>
      <c r="S293" s="63"/>
      <c r="T293" s="63"/>
      <c r="U293" s="63"/>
      <c r="V293" s="63"/>
      <c r="W293" s="63"/>
      <c r="X293" s="63"/>
      <c r="Y293" s="63"/>
      <c r="Z293" s="63">
        <v>2</v>
      </c>
      <c r="AA293" s="63"/>
      <c r="AB293" s="63">
        <v>24</v>
      </c>
      <c r="AC293" s="63"/>
      <c r="AD293" s="63"/>
      <c r="AE293" s="63"/>
      <c r="AF293" s="63"/>
      <c r="AG293" s="63"/>
      <c r="AH293" s="63"/>
    </row>
    <row r="294" spans="2:34" ht="13.5" customHeight="1">
      <c r="B294" s="101">
        <v>4360</v>
      </c>
      <c r="C294" s="53" t="s">
        <v>502</v>
      </c>
      <c r="D294" s="42">
        <f t="shared" si="30"/>
        <v>24</v>
      </c>
      <c r="E294" s="145">
        <f t="shared" si="31"/>
        <v>5</v>
      </c>
      <c r="F294" s="63">
        <v>1</v>
      </c>
      <c r="G294" s="63"/>
      <c r="H294" s="63"/>
      <c r="I294" s="63"/>
      <c r="J294" s="63"/>
      <c r="K294" s="63"/>
      <c r="L294" s="63">
        <v>2</v>
      </c>
      <c r="M294" s="63"/>
      <c r="N294" s="63"/>
      <c r="O294" s="63">
        <v>4</v>
      </c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>
        <v>16</v>
      </c>
      <c r="AC294" s="63"/>
      <c r="AD294" s="63"/>
      <c r="AE294" s="63"/>
      <c r="AF294" s="63"/>
      <c r="AG294" s="63">
        <v>1</v>
      </c>
      <c r="AH294" s="63"/>
    </row>
    <row r="295" spans="2:34" ht="13.5" customHeight="1">
      <c r="B295" s="101">
        <v>4386</v>
      </c>
      <c r="C295" s="53" t="s">
        <v>503</v>
      </c>
      <c r="D295" s="42">
        <f t="shared" si="30"/>
        <v>37</v>
      </c>
      <c r="E295" s="145">
        <f t="shared" si="31"/>
        <v>7</v>
      </c>
      <c r="F295" s="63">
        <v>4</v>
      </c>
      <c r="G295" s="63"/>
      <c r="H295" s="63"/>
      <c r="I295" s="63">
        <v>4</v>
      </c>
      <c r="J295" s="63"/>
      <c r="K295" s="63">
        <v>2</v>
      </c>
      <c r="L295" s="63">
        <v>4</v>
      </c>
      <c r="M295" s="63">
        <v>3</v>
      </c>
      <c r="N295" s="63"/>
      <c r="O295" s="63">
        <v>6</v>
      </c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>
        <v>14</v>
      </c>
      <c r="AB295" s="63"/>
      <c r="AC295" s="63"/>
      <c r="AD295" s="63"/>
      <c r="AE295" s="63"/>
      <c r="AF295" s="63"/>
      <c r="AG295" s="63"/>
      <c r="AH295" s="63"/>
    </row>
    <row r="296" spans="2:34" ht="13.5" customHeight="1">
      <c r="B296" s="101">
        <v>4427</v>
      </c>
      <c r="C296" s="53" t="s">
        <v>504</v>
      </c>
      <c r="D296" s="42">
        <f t="shared" si="30"/>
        <v>21</v>
      </c>
      <c r="E296" s="145">
        <f t="shared" si="31"/>
        <v>3</v>
      </c>
      <c r="F296" s="63"/>
      <c r="G296" s="63"/>
      <c r="H296" s="63"/>
      <c r="I296" s="63"/>
      <c r="J296" s="63"/>
      <c r="K296" s="63"/>
      <c r="L296" s="63"/>
      <c r="M296" s="63"/>
      <c r="N296" s="63"/>
      <c r="O296" s="63">
        <v>10</v>
      </c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>
        <v>2</v>
      </c>
      <c r="AA296" s="63"/>
      <c r="AB296" s="63">
        <v>9</v>
      </c>
      <c r="AC296" s="63"/>
      <c r="AD296" s="63"/>
      <c r="AE296" s="63"/>
      <c r="AF296" s="63"/>
      <c r="AG296" s="63"/>
      <c r="AH296" s="63"/>
    </row>
    <row r="297" spans="2:34" ht="13.5" customHeight="1">
      <c r="B297" s="103">
        <v>4436</v>
      </c>
      <c r="C297" s="53" t="s">
        <v>505</v>
      </c>
      <c r="D297" s="42">
        <f t="shared" si="30"/>
        <v>0</v>
      </c>
      <c r="E297" s="145">
        <f t="shared" si="31"/>
        <v>0</v>
      </c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</row>
    <row r="298" spans="2:34" ht="13.5" customHeight="1">
      <c r="B298" s="101">
        <v>4438</v>
      </c>
      <c r="C298" s="53" t="s">
        <v>506</v>
      </c>
      <c r="D298" s="42">
        <f t="shared" si="30"/>
        <v>21</v>
      </c>
      <c r="E298" s="145">
        <f t="shared" si="31"/>
        <v>6</v>
      </c>
      <c r="F298" s="63"/>
      <c r="G298" s="63">
        <v>1</v>
      </c>
      <c r="H298" s="63"/>
      <c r="I298" s="63"/>
      <c r="J298" s="63"/>
      <c r="K298" s="63"/>
      <c r="L298" s="63"/>
      <c r="M298" s="63"/>
      <c r="N298" s="63"/>
      <c r="O298" s="63">
        <v>7</v>
      </c>
      <c r="P298" s="63">
        <v>1</v>
      </c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>
        <v>9</v>
      </c>
      <c r="AC298" s="63"/>
      <c r="AD298" s="63">
        <v>1</v>
      </c>
      <c r="AE298" s="63"/>
      <c r="AF298" s="63"/>
      <c r="AG298" s="63">
        <v>2</v>
      </c>
      <c r="AH298" s="63"/>
    </row>
    <row r="299" spans="2:34" ht="13.5" customHeight="1">
      <c r="B299" s="101">
        <v>4457</v>
      </c>
      <c r="C299" s="53" t="s">
        <v>507</v>
      </c>
      <c r="D299" s="42">
        <f t="shared" si="30"/>
        <v>0</v>
      </c>
      <c r="E299" s="145">
        <f t="shared" si="31"/>
        <v>0</v>
      </c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</row>
    <row r="300" spans="2:34" ht="13.5" customHeight="1">
      <c r="B300" s="101">
        <v>4474</v>
      </c>
      <c r="C300" s="53" t="s">
        <v>508</v>
      </c>
      <c r="D300" s="42">
        <f t="shared" si="30"/>
        <v>0</v>
      </c>
      <c r="E300" s="145">
        <f t="shared" si="31"/>
        <v>0</v>
      </c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</row>
    <row r="301" spans="2:34" ht="13.5" customHeight="1">
      <c r="B301" s="101">
        <v>4518</v>
      </c>
      <c r="C301" s="53" t="s">
        <v>509</v>
      </c>
      <c r="D301" s="42">
        <f t="shared" si="30"/>
        <v>34</v>
      </c>
      <c r="E301" s="145">
        <f t="shared" si="31"/>
        <v>7</v>
      </c>
      <c r="F301" s="63">
        <v>2</v>
      </c>
      <c r="G301" s="63"/>
      <c r="H301" s="63"/>
      <c r="I301" s="63">
        <v>5</v>
      </c>
      <c r="J301" s="63"/>
      <c r="K301" s="63"/>
      <c r="L301" s="63">
        <v>3</v>
      </c>
      <c r="M301" s="63">
        <v>4</v>
      </c>
      <c r="N301" s="63"/>
      <c r="O301" s="63">
        <v>9</v>
      </c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>
        <v>10</v>
      </c>
      <c r="AB301" s="63">
        <v>1</v>
      </c>
      <c r="AC301" s="63"/>
      <c r="AD301" s="63"/>
      <c r="AE301" s="63"/>
      <c r="AF301" s="63"/>
      <c r="AG301" s="63"/>
      <c r="AH301" s="63"/>
    </row>
    <row r="302" spans="2:34" ht="13.5" customHeight="1">
      <c r="B302" s="101">
        <v>4538</v>
      </c>
      <c r="C302" s="53" t="s">
        <v>510</v>
      </c>
      <c r="D302" s="42">
        <f t="shared" si="30"/>
        <v>0</v>
      </c>
      <c r="E302" s="145">
        <f t="shared" si="31"/>
        <v>0</v>
      </c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</row>
    <row r="303" spans="2:34" ht="13.5" customHeight="1">
      <c r="B303" s="101">
        <v>4540</v>
      </c>
      <c r="C303" s="53" t="s">
        <v>799</v>
      </c>
      <c r="D303" s="42">
        <f t="shared" si="30"/>
        <v>0</v>
      </c>
      <c r="E303" s="145">
        <f t="shared" si="31"/>
        <v>0</v>
      </c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</row>
    <row r="304" spans="2:34" ht="13.5" customHeight="1" thickBot="1">
      <c r="B304" s="101">
        <v>4541</v>
      </c>
      <c r="C304" s="53" t="s">
        <v>803</v>
      </c>
      <c r="D304" s="42">
        <f t="shared" si="30"/>
        <v>8</v>
      </c>
      <c r="E304" s="145">
        <f t="shared" si="31"/>
        <v>2</v>
      </c>
      <c r="F304" s="63"/>
      <c r="G304" s="63"/>
      <c r="H304" s="63"/>
      <c r="I304" s="63">
        <v>1</v>
      </c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>
        <v>7</v>
      </c>
      <c r="AB304" s="63"/>
      <c r="AC304" s="63"/>
      <c r="AD304" s="63"/>
      <c r="AE304" s="63"/>
      <c r="AF304" s="63"/>
      <c r="AG304" s="63"/>
      <c r="AH304" s="63"/>
    </row>
    <row r="305" spans="2:34" ht="13.5" customHeight="1" hidden="1">
      <c r="B305" s="101"/>
      <c r="C305" s="53"/>
      <c r="D305" s="42">
        <f t="shared" si="30"/>
        <v>0</v>
      </c>
      <c r="E305" s="145">
        <f t="shared" si="31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</row>
    <row r="306" spans="2:34" ht="13.5" customHeight="1" hidden="1">
      <c r="B306" s="101"/>
      <c r="C306" s="53"/>
      <c r="D306" s="42">
        <f t="shared" si="30"/>
        <v>0</v>
      </c>
      <c r="E306" s="145">
        <f t="shared" si="31"/>
        <v>0</v>
      </c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</row>
    <row r="307" spans="2:34" ht="13.5" customHeight="1" hidden="1">
      <c r="B307" s="101"/>
      <c r="C307" s="53"/>
      <c r="D307" s="42">
        <f t="shared" si="30"/>
        <v>0</v>
      </c>
      <c r="E307" s="145">
        <f t="shared" si="31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</row>
    <row r="308" spans="2:34" ht="13.5" customHeight="1" hidden="1">
      <c r="B308" s="101"/>
      <c r="C308" s="53"/>
      <c r="D308" s="42">
        <f t="shared" si="30"/>
        <v>0</v>
      </c>
      <c r="E308" s="145">
        <f t="shared" si="31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</row>
    <row r="309" spans="2:34" ht="13.5" customHeight="1" hidden="1">
      <c r="B309" s="101"/>
      <c r="C309" s="53"/>
      <c r="D309" s="42">
        <f t="shared" si="30"/>
        <v>0</v>
      </c>
      <c r="E309" s="145">
        <f t="shared" si="31"/>
        <v>0</v>
      </c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</row>
    <row r="310" spans="2:34" ht="13.5" customHeight="1" hidden="1">
      <c r="B310" s="101"/>
      <c r="C310" s="53"/>
      <c r="D310" s="42">
        <f t="shared" si="30"/>
        <v>0</v>
      </c>
      <c r="E310" s="145">
        <f t="shared" si="31"/>
        <v>0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</row>
    <row r="311" spans="2:34" ht="13.5" customHeight="1" hidden="1">
      <c r="B311" s="101"/>
      <c r="C311" s="53"/>
      <c r="D311" s="42">
        <f t="shared" si="30"/>
        <v>0</v>
      </c>
      <c r="E311" s="145">
        <f t="shared" si="31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</row>
    <row r="312" spans="2:34" ht="13.5" customHeight="1" hidden="1">
      <c r="B312" s="101"/>
      <c r="C312" s="53"/>
      <c r="D312" s="42">
        <f aca="true" t="shared" si="32" ref="D312:D319">SUM(F312:AH312)</f>
        <v>0</v>
      </c>
      <c r="E312" s="145">
        <f aca="true" t="shared" si="33" ref="E312:E319">COUNT(F312:AH312)</f>
        <v>0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</row>
    <row r="313" spans="2:34" ht="13.5" customHeight="1" hidden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</row>
    <row r="314" spans="2:34" ht="13.5" customHeight="1" hidden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</row>
    <row r="315" spans="2:34" ht="13.5" customHeight="1" hidden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</row>
    <row r="316" spans="2:34" ht="13.5" customHeight="1" hidden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</row>
    <row r="317" spans="2:34" ht="13.5" customHeight="1" hidden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</row>
    <row r="318" spans="2:34" ht="13.5" customHeight="1" hidden="1">
      <c r="B318" s="101"/>
      <c r="C318" s="53"/>
      <c r="D318" s="42">
        <f t="shared" si="32"/>
        <v>0</v>
      </c>
      <c r="E318" s="145">
        <f t="shared" si="33"/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</row>
    <row r="319" spans="2:34" ht="13.5" customHeight="1" hidden="1" thickBot="1">
      <c r="B319" s="102"/>
      <c r="C319" s="54"/>
      <c r="D319" s="43">
        <f t="shared" si="32"/>
        <v>0</v>
      </c>
      <c r="E319" s="146">
        <f t="shared" si="33"/>
        <v>0</v>
      </c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</row>
    <row r="320" spans="2:34" ht="13.5" customHeight="1" thickBot="1">
      <c r="B320" s="56"/>
      <c r="C320" s="3" t="s">
        <v>592</v>
      </c>
      <c r="D320" s="57">
        <f>SUM(D248:D319)</f>
        <v>2811</v>
      </c>
      <c r="E320" s="162"/>
      <c r="F320" s="58">
        <f aca="true" t="shared" si="34" ref="F320:AH320">SUM(F248:F319)</f>
        <v>83</v>
      </c>
      <c r="G320" s="58">
        <f t="shared" si="34"/>
        <v>5</v>
      </c>
      <c r="H320" s="58">
        <f t="shared" si="34"/>
        <v>31</v>
      </c>
      <c r="I320" s="58">
        <f t="shared" si="34"/>
        <v>481</v>
      </c>
      <c r="J320" s="58">
        <f t="shared" si="34"/>
        <v>9</v>
      </c>
      <c r="K320" s="58">
        <f t="shared" si="34"/>
        <v>37</v>
      </c>
      <c r="L320" s="58">
        <f t="shared" si="34"/>
        <v>326</v>
      </c>
      <c r="M320" s="58">
        <f t="shared" si="34"/>
        <v>316</v>
      </c>
      <c r="N320" s="58">
        <f t="shared" si="34"/>
        <v>5</v>
      </c>
      <c r="O320" s="58">
        <f t="shared" si="34"/>
        <v>599</v>
      </c>
      <c r="P320" s="58">
        <f t="shared" si="34"/>
        <v>27</v>
      </c>
      <c r="Q320" s="58">
        <f t="shared" si="34"/>
        <v>0</v>
      </c>
      <c r="R320" s="58">
        <f t="shared" si="34"/>
        <v>28</v>
      </c>
      <c r="S320" s="58">
        <f t="shared" si="34"/>
        <v>0</v>
      </c>
      <c r="T320" s="58">
        <f t="shared" si="34"/>
        <v>5</v>
      </c>
      <c r="U320" s="58">
        <f t="shared" si="34"/>
        <v>61</v>
      </c>
      <c r="V320" s="58">
        <f t="shared" si="34"/>
        <v>15</v>
      </c>
      <c r="W320" s="58">
        <f t="shared" si="34"/>
        <v>11</v>
      </c>
      <c r="X320" s="58">
        <f t="shared" si="34"/>
        <v>45</v>
      </c>
      <c r="Y320" s="58">
        <f t="shared" si="34"/>
        <v>4</v>
      </c>
      <c r="Z320" s="58">
        <f t="shared" si="34"/>
        <v>16</v>
      </c>
      <c r="AA320" s="58">
        <f t="shared" si="34"/>
        <v>398</v>
      </c>
      <c r="AB320" s="58">
        <f t="shared" si="34"/>
        <v>161</v>
      </c>
      <c r="AC320" s="58">
        <f t="shared" si="34"/>
        <v>1</v>
      </c>
      <c r="AD320" s="58">
        <f t="shared" si="34"/>
        <v>45</v>
      </c>
      <c r="AE320" s="58">
        <f t="shared" si="34"/>
        <v>61</v>
      </c>
      <c r="AF320" s="58">
        <f t="shared" si="34"/>
        <v>0</v>
      </c>
      <c r="AG320" s="58">
        <f t="shared" si="34"/>
        <v>41</v>
      </c>
      <c r="AH320" s="58">
        <f t="shared" si="34"/>
        <v>0</v>
      </c>
    </row>
    <row r="321" spans="2:34" ht="13.5" customHeight="1" thickBot="1">
      <c r="B321" s="65" t="s">
        <v>582</v>
      </c>
      <c r="C321" s="66" t="s">
        <v>593</v>
      </c>
      <c r="D321" s="149"/>
      <c r="E321" s="148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</row>
    <row r="322" spans="2:34" ht="13.5" customHeight="1">
      <c r="B322" s="100">
        <v>5008</v>
      </c>
      <c r="C322" s="67" t="s">
        <v>511</v>
      </c>
      <c r="D322" s="41">
        <f aca="true" t="shared" si="35" ref="D322:D353">SUM(F322:AH322)</f>
        <v>62</v>
      </c>
      <c r="E322" s="144">
        <f aca="true" t="shared" si="36" ref="E322:E353">COUNT(F322:AH322)</f>
        <v>4</v>
      </c>
      <c r="F322" s="62"/>
      <c r="G322" s="62">
        <v>12</v>
      </c>
      <c r="H322" s="62"/>
      <c r="I322" s="62"/>
      <c r="J322" s="62"/>
      <c r="K322" s="62"/>
      <c r="L322" s="62"/>
      <c r="M322" s="62"/>
      <c r="N322" s="62"/>
      <c r="O322" s="62"/>
      <c r="P322" s="62">
        <v>36</v>
      </c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>
        <v>2</v>
      </c>
      <c r="AE322" s="62">
        <v>12</v>
      </c>
      <c r="AF322" s="62"/>
      <c r="AG322" s="62"/>
      <c r="AH322" s="62"/>
    </row>
    <row r="323" spans="2:34" ht="13.5" customHeight="1">
      <c r="B323" s="101">
        <v>5009</v>
      </c>
      <c r="C323" s="53" t="s">
        <v>512</v>
      </c>
      <c r="D323" s="42">
        <f t="shared" si="35"/>
        <v>117</v>
      </c>
      <c r="E323" s="145">
        <f t="shared" si="36"/>
        <v>10</v>
      </c>
      <c r="F323" s="63"/>
      <c r="G323" s="63">
        <v>11</v>
      </c>
      <c r="H323" s="63"/>
      <c r="I323" s="63">
        <v>2</v>
      </c>
      <c r="J323" s="63">
        <v>1</v>
      </c>
      <c r="K323" s="63"/>
      <c r="L323" s="63"/>
      <c r="M323" s="63"/>
      <c r="N323" s="63"/>
      <c r="O323" s="63">
        <v>2</v>
      </c>
      <c r="P323" s="63">
        <v>62</v>
      </c>
      <c r="Q323" s="63"/>
      <c r="R323" s="63"/>
      <c r="S323" s="63"/>
      <c r="T323" s="63"/>
      <c r="U323" s="63"/>
      <c r="V323" s="63"/>
      <c r="W323" s="63"/>
      <c r="X323" s="63"/>
      <c r="Y323" s="63">
        <v>5</v>
      </c>
      <c r="Z323" s="63"/>
      <c r="AA323" s="63"/>
      <c r="AB323" s="63">
        <v>1</v>
      </c>
      <c r="AC323" s="63">
        <v>3</v>
      </c>
      <c r="AD323" s="63">
        <v>27</v>
      </c>
      <c r="AE323" s="63">
        <v>3</v>
      </c>
      <c r="AF323" s="63"/>
      <c r="AG323" s="63"/>
      <c r="AH323" s="63"/>
    </row>
    <row r="324" spans="2:34" ht="13.5" customHeight="1">
      <c r="B324" s="101">
        <v>5011</v>
      </c>
      <c r="C324" s="53" t="s">
        <v>513</v>
      </c>
      <c r="D324" s="42">
        <f t="shared" si="35"/>
        <v>142</v>
      </c>
      <c r="E324" s="145">
        <f t="shared" si="36"/>
        <v>7</v>
      </c>
      <c r="F324" s="63"/>
      <c r="G324" s="63">
        <v>13</v>
      </c>
      <c r="H324" s="63"/>
      <c r="I324" s="63"/>
      <c r="J324" s="63">
        <v>1</v>
      </c>
      <c r="K324" s="63"/>
      <c r="L324" s="63"/>
      <c r="M324" s="63">
        <v>1</v>
      </c>
      <c r="N324" s="63"/>
      <c r="O324" s="63"/>
      <c r="P324" s="63">
        <v>69</v>
      </c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>
        <v>36</v>
      </c>
      <c r="AB324" s="63"/>
      <c r="AC324" s="63"/>
      <c r="AD324" s="63">
        <v>9</v>
      </c>
      <c r="AE324" s="63">
        <v>13</v>
      </c>
      <c r="AF324" s="63"/>
      <c r="AG324" s="63"/>
      <c r="AH324" s="63"/>
    </row>
    <row r="325" spans="2:34" ht="13.5" customHeight="1">
      <c r="B325" s="101">
        <v>5012</v>
      </c>
      <c r="C325" s="53" t="s">
        <v>514</v>
      </c>
      <c r="D325" s="42">
        <f t="shared" si="35"/>
        <v>94</v>
      </c>
      <c r="E325" s="145">
        <f t="shared" si="36"/>
        <v>4</v>
      </c>
      <c r="F325" s="63"/>
      <c r="G325" s="63">
        <v>12</v>
      </c>
      <c r="H325" s="63"/>
      <c r="I325" s="63"/>
      <c r="J325" s="63"/>
      <c r="K325" s="63"/>
      <c r="L325" s="63"/>
      <c r="M325" s="63"/>
      <c r="N325" s="63"/>
      <c r="O325" s="63">
        <v>2</v>
      </c>
      <c r="P325" s="63">
        <v>31</v>
      </c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>
        <v>49</v>
      </c>
      <c r="AD325" s="63"/>
      <c r="AE325" s="63"/>
      <c r="AF325" s="63"/>
      <c r="AG325" s="63"/>
      <c r="AH325" s="63"/>
    </row>
    <row r="326" spans="2:34" ht="13.5" customHeight="1">
      <c r="B326" s="101">
        <v>5024</v>
      </c>
      <c r="C326" s="53" t="s">
        <v>515</v>
      </c>
      <c r="D326" s="42">
        <f t="shared" si="35"/>
        <v>6</v>
      </c>
      <c r="E326" s="145">
        <f t="shared" si="36"/>
        <v>3</v>
      </c>
      <c r="F326" s="63"/>
      <c r="G326" s="63">
        <v>1</v>
      </c>
      <c r="H326" s="63"/>
      <c r="I326" s="63"/>
      <c r="J326" s="63"/>
      <c r="K326" s="63"/>
      <c r="L326" s="63"/>
      <c r="M326" s="63"/>
      <c r="N326" s="63"/>
      <c r="O326" s="63"/>
      <c r="P326" s="63">
        <v>2</v>
      </c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>
        <v>3</v>
      </c>
      <c r="AE326" s="63"/>
      <c r="AF326" s="63"/>
      <c r="AG326" s="63"/>
      <c r="AH326" s="63"/>
    </row>
    <row r="327" spans="2:34" ht="13.5" customHeight="1">
      <c r="B327" s="101">
        <v>5059</v>
      </c>
      <c r="C327" s="53" t="s">
        <v>516</v>
      </c>
      <c r="D327" s="42">
        <f t="shared" si="35"/>
        <v>113</v>
      </c>
      <c r="E327" s="145">
        <f t="shared" si="36"/>
        <v>4</v>
      </c>
      <c r="F327" s="63"/>
      <c r="G327" s="63">
        <v>13</v>
      </c>
      <c r="H327" s="63"/>
      <c r="I327" s="63"/>
      <c r="J327" s="63">
        <v>1</v>
      </c>
      <c r="K327" s="63"/>
      <c r="L327" s="63"/>
      <c r="M327" s="63"/>
      <c r="N327" s="63"/>
      <c r="O327" s="63"/>
      <c r="P327" s="63">
        <v>55</v>
      </c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>
        <v>44</v>
      </c>
      <c r="AE327" s="63"/>
      <c r="AF327" s="63"/>
      <c r="AG327" s="63"/>
      <c r="AH327" s="63"/>
    </row>
    <row r="328" spans="2:34" ht="13.5" customHeight="1">
      <c r="B328" s="101">
        <v>5061</v>
      </c>
      <c r="C328" s="53" t="s">
        <v>517</v>
      </c>
      <c r="D328" s="42">
        <f t="shared" si="35"/>
        <v>165</v>
      </c>
      <c r="E328" s="145">
        <f t="shared" si="36"/>
        <v>8</v>
      </c>
      <c r="F328" s="63">
        <v>2</v>
      </c>
      <c r="G328" s="63">
        <v>46</v>
      </c>
      <c r="H328" s="63"/>
      <c r="I328" s="63"/>
      <c r="J328" s="63"/>
      <c r="K328" s="63">
        <v>2</v>
      </c>
      <c r="L328" s="63">
        <v>2</v>
      </c>
      <c r="M328" s="63"/>
      <c r="N328" s="63"/>
      <c r="O328" s="63"/>
      <c r="P328" s="63">
        <v>66</v>
      </c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>
        <v>40</v>
      </c>
      <c r="AD328" s="63">
        <v>3</v>
      </c>
      <c r="AE328" s="63">
        <v>4</v>
      </c>
      <c r="AF328" s="63"/>
      <c r="AG328" s="63"/>
      <c r="AH328" s="63"/>
    </row>
    <row r="329" spans="2:34" ht="13.5" customHeight="1">
      <c r="B329" s="101">
        <v>5072</v>
      </c>
      <c r="C329" s="53" t="s">
        <v>518</v>
      </c>
      <c r="D329" s="42">
        <f t="shared" si="35"/>
        <v>30</v>
      </c>
      <c r="E329" s="145">
        <f t="shared" si="36"/>
        <v>6</v>
      </c>
      <c r="F329" s="63"/>
      <c r="G329" s="63">
        <v>9</v>
      </c>
      <c r="H329" s="63"/>
      <c r="I329" s="63">
        <v>2</v>
      </c>
      <c r="J329" s="63"/>
      <c r="K329" s="63"/>
      <c r="L329" s="63"/>
      <c r="M329" s="63"/>
      <c r="N329" s="63"/>
      <c r="O329" s="63"/>
      <c r="P329" s="63">
        <v>8</v>
      </c>
      <c r="Q329" s="63"/>
      <c r="R329" s="63"/>
      <c r="S329" s="63"/>
      <c r="T329" s="63"/>
      <c r="U329" s="63"/>
      <c r="V329" s="63"/>
      <c r="W329" s="63"/>
      <c r="X329" s="63"/>
      <c r="Y329" s="63">
        <v>4</v>
      </c>
      <c r="Z329" s="63"/>
      <c r="AA329" s="63"/>
      <c r="AB329" s="63"/>
      <c r="AC329" s="63"/>
      <c r="AD329" s="63">
        <v>3</v>
      </c>
      <c r="AE329" s="63">
        <v>4</v>
      </c>
      <c r="AF329" s="63"/>
      <c r="AG329" s="63"/>
      <c r="AH329" s="63"/>
    </row>
    <row r="330" spans="2:34" ht="13.5" customHeight="1">
      <c r="B330" s="101">
        <v>5089</v>
      </c>
      <c r="C330" s="53" t="s">
        <v>519</v>
      </c>
      <c r="D330" s="42">
        <f t="shared" si="35"/>
        <v>144</v>
      </c>
      <c r="E330" s="145">
        <f t="shared" si="36"/>
        <v>7</v>
      </c>
      <c r="F330" s="63"/>
      <c r="G330" s="63">
        <v>42</v>
      </c>
      <c r="H330" s="63"/>
      <c r="I330" s="63">
        <v>1</v>
      </c>
      <c r="J330" s="63">
        <v>1</v>
      </c>
      <c r="K330" s="63"/>
      <c r="L330" s="63"/>
      <c r="M330" s="63"/>
      <c r="N330" s="63"/>
      <c r="O330" s="63">
        <v>2</v>
      </c>
      <c r="P330" s="63">
        <v>56</v>
      </c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>
        <v>36</v>
      </c>
      <c r="AD330" s="63"/>
      <c r="AE330" s="63">
        <v>6</v>
      </c>
      <c r="AF330" s="63"/>
      <c r="AG330" s="63"/>
      <c r="AH330" s="63"/>
    </row>
    <row r="331" spans="2:34" ht="13.5" customHeight="1">
      <c r="B331" s="101">
        <v>5100</v>
      </c>
      <c r="C331" s="53" t="s">
        <v>520</v>
      </c>
      <c r="D331" s="42">
        <f t="shared" si="35"/>
        <v>123</v>
      </c>
      <c r="E331" s="145">
        <f t="shared" si="36"/>
        <v>9</v>
      </c>
      <c r="F331" s="63"/>
      <c r="G331" s="63">
        <v>19</v>
      </c>
      <c r="H331" s="63"/>
      <c r="I331" s="63">
        <v>1</v>
      </c>
      <c r="J331" s="63">
        <v>1</v>
      </c>
      <c r="K331" s="63"/>
      <c r="L331" s="63"/>
      <c r="M331" s="63"/>
      <c r="N331" s="63"/>
      <c r="O331" s="63"/>
      <c r="P331" s="63">
        <v>76</v>
      </c>
      <c r="Q331" s="63"/>
      <c r="R331" s="63"/>
      <c r="S331" s="63"/>
      <c r="T331" s="63"/>
      <c r="U331" s="63"/>
      <c r="V331" s="63"/>
      <c r="W331" s="63"/>
      <c r="X331" s="63"/>
      <c r="Y331" s="63">
        <v>1</v>
      </c>
      <c r="Z331" s="63"/>
      <c r="AA331" s="63"/>
      <c r="AB331" s="63">
        <v>1</v>
      </c>
      <c r="AC331" s="63">
        <v>4</v>
      </c>
      <c r="AD331" s="63">
        <v>18</v>
      </c>
      <c r="AE331" s="63">
        <v>2</v>
      </c>
      <c r="AF331" s="63"/>
      <c r="AG331" s="63"/>
      <c r="AH331" s="63"/>
    </row>
    <row r="332" spans="2:34" ht="13.5" customHeight="1">
      <c r="B332" s="101">
        <v>5127</v>
      </c>
      <c r="C332" s="53" t="s">
        <v>521</v>
      </c>
      <c r="D332" s="42">
        <f t="shared" si="35"/>
        <v>139</v>
      </c>
      <c r="E332" s="145">
        <f t="shared" si="36"/>
        <v>4</v>
      </c>
      <c r="F332" s="63"/>
      <c r="G332" s="63">
        <v>29</v>
      </c>
      <c r="H332" s="63"/>
      <c r="I332" s="63">
        <v>1</v>
      </c>
      <c r="J332" s="63"/>
      <c r="K332" s="63"/>
      <c r="L332" s="63"/>
      <c r="M332" s="63"/>
      <c r="N332" s="63"/>
      <c r="O332" s="63"/>
      <c r="P332" s="63">
        <v>89</v>
      </c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>
        <v>20</v>
      </c>
      <c r="AE332" s="63"/>
      <c r="AF332" s="63"/>
      <c r="AG332" s="63"/>
      <c r="AH332" s="63"/>
    </row>
    <row r="333" spans="2:34" ht="13.5" customHeight="1">
      <c r="B333" s="101">
        <v>5137</v>
      </c>
      <c r="C333" s="53" t="s">
        <v>722</v>
      </c>
      <c r="D333" s="42">
        <f t="shared" si="35"/>
        <v>125</v>
      </c>
      <c r="E333" s="145">
        <f t="shared" si="36"/>
        <v>6</v>
      </c>
      <c r="F333" s="63"/>
      <c r="G333" s="63">
        <v>17</v>
      </c>
      <c r="H333" s="63"/>
      <c r="I333" s="63"/>
      <c r="J333" s="63"/>
      <c r="K333" s="63"/>
      <c r="L333" s="63"/>
      <c r="M333" s="63">
        <v>2</v>
      </c>
      <c r="N333" s="63"/>
      <c r="O333" s="63"/>
      <c r="P333" s="63">
        <v>74</v>
      </c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>
        <v>27</v>
      </c>
      <c r="AE333" s="63">
        <v>3</v>
      </c>
      <c r="AF333" s="63"/>
      <c r="AG333" s="63">
        <v>2</v>
      </c>
      <c r="AH333" s="63"/>
    </row>
    <row r="334" spans="2:34" ht="13.5" customHeight="1">
      <c r="B334" s="101">
        <v>5177</v>
      </c>
      <c r="C334" s="53" t="s">
        <v>522</v>
      </c>
      <c r="D334" s="42">
        <f t="shared" si="35"/>
        <v>85</v>
      </c>
      <c r="E334" s="145">
        <f t="shared" si="36"/>
        <v>7</v>
      </c>
      <c r="F334" s="63"/>
      <c r="G334" s="63">
        <v>5</v>
      </c>
      <c r="H334" s="63"/>
      <c r="I334" s="63"/>
      <c r="J334" s="63">
        <v>1</v>
      </c>
      <c r="K334" s="63"/>
      <c r="L334" s="63"/>
      <c r="M334" s="63">
        <v>2</v>
      </c>
      <c r="N334" s="63"/>
      <c r="O334" s="63"/>
      <c r="P334" s="63">
        <v>69</v>
      </c>
      <c r="Q334" s="63"/>
      <c r="R334" s="63"/>
      <c r="S334" s="63">
        <v>1</v>
      </c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>
        <v>5</v>
      </c>
      <c r="AE334" s="63"/>
      <c r="AF334" s="63"/>
      <c r="AG334" s="63">
        <v>2</v>
      </c>
      <c r="AH334" s="63"/>
    </row>
    <row r="335" spans="2:34" ht="13.5" customHeight="1">
      <c r="B335" s="101">
        <v>5178</v>
      </c>
      <c r="C335" s="53" t="s">
        <v>523</v>
      </c>
      <c r="D335" s="42">
        <f t="shared" si="35"/>
        <v>80</v>
      </c>
      <c r="E335" s="145">
        <f t="shared" si="36"/>
        <v>9</v>
      </c>
      <c r="F335" s="63"/>
      <c r="G335" s="63">
        <v>10</v>
      </c>
      <c r="H335" s="63"/>
      <c r="I335" s="63"/>
      <c r="J335" s="63">
        <v>1</v>
      </c>
      <c r="K335" s="63"/>
      <c r="L335" s="63"/>
      <c r="M335" s="63"/>
      <c r="N335" s="63"/>
      <c r="O335" s="63">
        <v>2</v>
      </c>
      <c r="P335" s="63">
        <v>42</v>
      </c>
      <c r="Q335" s="63"/>
      <c r="R335" s="63"/>
      <c r="S335" s="63"/>
      <c r="T335" s="63"/>
      <c r="U335" s="63"/>
      <c r="V335" s="63"/>
      <c r="W335" s="63"/>
      <c r="X335" s="63"/>
      <c r="Y335" s="63">
        <v>2</v>
      </c>
      <c r="Z335" s="63"/>
      <c r="AA335" s="63"/>
      <c r="AB335" s="63"/>
      <c r="AC335" s="63">
        <v>4</v>
      </c>
      <c r="AD335" s="63">
        <v>15</v>
      </c>
      <c r="AE335" s="63">
        <v>2</v>
      </c>
      <c r="AF335" s="63"/>
      <c r="AG335" s="63">
        <v>2</v>
      </c>
      <c r="AH335" s="63"/>
    </row>
    <row r="336" spans="2:34" ht="13.5" customHeight="1">
      <c r="B336" s="101">
        <v>5180</v>
      </c>
      <c r="C336" s="53" t="s">
        <v>524</v>
      </c>
      <c r="D336" s="42">
        <f t="shared" si="35"/>
        <v>63</v>
      </c>
      <c r="E336" s="145">
        <f t="shared" si="36"/>
        <v>4</v>
      </c>
      <c r="F336" s="63"/>
      <c r="G336" s="63">
        <v>21</v>
      </c>
      <c r="H336" s="63"/>
      <c r="I336" s="63"/>
      <c r="J336" s="63">
        <v>1</v>
      </c>
      <c r="K336" s="63"/>
      <c r="L336" s="63"/>
      <c r="M336" s="63"/>
      <c r="N336" s="63"/>
      <c r="O336" s="63"/>
      <c r="P336" s="63">
        <v>29</v>
      </c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>
        <v>12</v>
      </c>
      <c r="AD336" s="63"/>
      <c r="AE336" s="63"/>
      <c r="AF336" s="63"/>
      <c r="AG336" s="63"/>
      <c r="AH336" s="63"/>
    </row>
    <row r="337" spans="2:34" ht="13.5" customHeight="1">
      <c r="B337" s="101">
        <v>5194</v>
      </c>
      <c r="C337" s="53" t="s">
        <v>723</v>
      </c>
      <c r="D337" s="42">
        <f t="shared" si="35"/>
        <v>6</v>
      </c>
      <c r="E337" s="145">
        <f t="shared" si="36"/>
        <v>2</v>
      </c>
      <c r="F337" s="63"/>
      <c r="G337" s="63">
        <v>4</v>
      </c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>
        <v>2</v>
      </c>
      <c r="AD337" s="63"/>
      <c r="AE337" s="63"/>
      <c r="AF337" s="63"/>
      <c r="AG337" s="63"/>
      <c r="AH337" s="63"/>
    </row>
    <row r="338" spans="2:34" ht="13.5" customHeight="1">
      <c r="B338" s="101">
        <v>5202</v>
      </c>
      <c r="C338" s="53" t="s">
        <v>525</v>
      </c>
      <c r="D338" s="42">
        <f t="shared" si="35"/>
        <v>2</v>
      </c>
      <c r="E338" s="145">
        <f t="shared" si="36"/>
        <v>1</v>
      </c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>
        <v>2</v>
      </c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</row>
    <row r="339" spans="2:34" ht="13.5" customHeight="1">
      <c r="B339" s="103">
        <v>5205</v>
      </c>
      <c r="C339" s="53" t="s">
        <v>724</v>
      </c>
      <c r="D339" s="42">
        <f t="shared" si="35"/>
        <v>28</v>
      </c>
      <c r="E339" s="145">
        <f t="shared" si="36"/>
        <v>3</v>
      </c>
      <c r="F339" s="63"/>
      <c r="G339" s="63">
        <v>10</v>
      </c>
      <c r="H339" s="63"/>
      <c r="I339" s="63"/>
      <c r="J339" s="63"/>
      <c r="K339" s="63"/>
      <c r="L339" s="63"/>
      <c r="M339" s="63"/>
      <c r="N339" s="63"/>
      <c r="O339" s="63"/>
      <c r="P339" s="63">
        <v>14</v>
      </c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>
        <v>4</v>
      </c>
      <c r="AD339" s="63"/>
      <c r="AE339" s="63"/>
      <c r="AF339" s="63"/>
      <c r="AG339" s="63"/>
      <c r="AH339" s="63"/>
    </row>
    <row r="340" spans="2:34" ht="13.5" customHeight="1">
      <c r="B340" s="101">
        <v>5207</v>
      </c>
      <c r="C340" s="53" t="s">
        <v>725</v>
      </c>
      <c r="D340" s="42">
        <f t="shared" si="35"/>
        <v>136</v>
      </c>
      <c r="E340" s="145">
        <f t="shared" si="36"/>
        <v>7</v>
      </c>
      <c r="F340" s="63"/>
      <c r="G340" s="63">
        <v>46</v>
      </c>
      <c r="H340" s="63"/>
      <c r="I340" s="63"/>
      <c r="J340" s="63"/>
      <c r="K340" s="63"/>
      <c r="L340" s="63"/>
      <c r="M340" s="63"/>
      <c r="N340" s="63"/>
      <c r="O340" s="63">
        <v>4</v>
      </c>
      <c r="P340" s="63">
        <v>59</v>
      </c>
      <c r="Q340" s="63"/>
      <c r="R340" s="63"/>
      <c r="S340" s="63"/>
      <c r="T340" s="63"/>
      <c r="U340" s="63"/>
      <c r="V340" s="63"/>
      <c r="W340" s="63"/>
      <c r="X340" s="63"/>
      <c r="Y340" s="63">
        <v>3</v>
      </c>
      <c r="Z340" s="63"/>
      <c r="AA340" s="63"/>
      <c r="AB340" s="63"/>
      <c r="AC340" s="63">
        <v>15</v>
      </c>
      <c r="AD340" s="63">
        <v>7</v>
      </c>
      <c r="AE340" s="63">
        <v>2</v>
      </c>
      <c r="AF340" s="63"/>
      <c r="AG340" s="63"/>
      <c r="AH340" s="63"/>
    </row>
    <row r="341" spans="2:34" ht="13.5" customHeight="1">
      <c r="B341" s="101">
        <v>5216</v>
      </c>
      <c r="C341" s="53" t="s">
        <v>726</v>
      </c>
      <c r="D341" s="42">
        <f t="shared" si="35"/>
        <v>220</v>
      </c>
      <c r="E341" s="145">
        <f t="shared" si="36"/>
        <v>6</v>
      </c>
      <c r="F341" s="63"/>
      <c r="G341" s="63">
        <v>52</v>
      </c>
      <c r="H341" s="63"/>
      <c r="I341" s="63"/>
      <c r="J341" s="63"/>
      <c r="K341" s="63"/>
      <c r="L341" s="63"/>
      <c r="M341" s="63"/>
      <c r="N341" s="63"/>
      <c r="O341" s="63"/>
      <c r="P341" s="63">
        <v>123</v>
      </c>
      <c r="Q341" s="63"/>
      <c r="R341" s="63"/>
      <c r="S341" s="63"/>
      <c r="T341" s="63"/>
      <c r="U341" s="63"/>
      <c r="V341" s="63"/>
      <c r="W341" s="63"/>
      <c r="X341" s="63"/>
      <c r="Y341" s="63">
        <v>2</v>
      </c>
      <c r="Z341" s="63"/>
      <c r="AA341" s="63"/>
      <c r="AB341" s="63">
        <v>3</v>
      </c>
      <c r="AC341" s="63">
        <v>13</v>
      </c>
      <c r="AD341" s="63">
        <v>27</v>
      </c>
      <c r="AE341" s="63"/>
      <c r="AF341" s="63"/>
      <c r="AG341" s="63"/>
      <c r="AH341" s="63"/>
    </row>
    <row r="342" spans="2:34" ht="13.5" customHeight="1">
      <c r="B342" s="101">
        <v>5217</v>
      </c>
      <c r="C342" s="53" t="s">
        <v>526</v>
      </c>
      <c r="D342" s="42">
        <f t="shared" si="35"/>
        <v>93</v>
      </c>
      <c r="E342" s="145">
        <f t="shared" si="36"/>
        <v>9</v>
      </c>
      <c r="F342" s="63"/>
      <c r="G342" s="63">
        <v>19</v>
      </c>
      <c r="H342" s="63"/>
      <c r="I342" s="63"/>
      <c r="J342" s="63">
        <v>1</v>
      </c>
      <c r="K342" s="63"/>
      <c r="L342" s="63">
        <v>1</v>
      </c>
      <c r="M342" s="63"/>
      <c r="N342" s="63"/>
      <c r="O342" s="63">
        <v>1</v>
      </c>
      <c r="P342" s="63">
        <v>27</v>
      </c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>
        <v>2</v>
      </c>
      <c r="AB342" s="63">
        <v>2</v>
      </c>
      <c r="AC342" s="63">
        <v>36</v>
      </c>
      <c r="AD342" s="63"/>
      <c r="AE342" s="63"/>
      <c r="AF342" s="63"/>
      <c r="AG342" s="63">
        <v>4</v>
      </c>
      <c r="AH342" s="63"/>
    </row>
    <row r="343" spans="2:34" ht="13.5" customHeight="1">
      <c r="B343" s="101">
        <v>5245</v>
      </c>
      <c r="C343" s="53" t="s">
        <v>527</v>
      </c>
      <c r="D343" s="42">
        <f t="shared" si="35"/>
        <v>186</v>
      </c>
      <c r="E343" s="145">
        <f t="shared" si="36"/>
        <v>8</v>
      </c>
      <c r="F343" s="63"/>
      <c r="G343" s="63">
        <v>34</v>
      </c>
      <c r="H343" s="63"/>
      <c r="I343" s="63"/>
      <c r="J343" s="63"/>
      <c r="K343" s="63"/>
      <c r="L343" s="63"/>
      <c r="M343" s="63"/>
      <c r="N343" s="63">
        <v>1</v>
      </c>
      <c r="O343" s="63">
        <v>1</v>
      </c>
      <c r="P343" s="63">
        <v>103</v>
      </c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>
        <v>2</v>
      </c>
      <c r="AC343" s="63">
        <v>40</v>
      </c>
      <c r="AD343" s="63">
        <v>4</v>
      </c>
      <c r="AE343" s="63">
        <v>1</v>
      </c>
      <c r="AF343" s="63"/>
      <c r="AG343" s="63"/>
      <c r="AH343" s="63"/>
    </row>
    <row r="344" spans="2:34" ht="13.5" customHeight="1">
      <c r="B344" s="101">
        <v>5256</v>
      </c>
      <c r="C344" s="53" t="s">
        <v>528</v>
      </c>
      <c r="D344" s="42">
        <f t="shared" si="35"/>
        <v>123</v>
      </c>
      <c r="E344" s="145">
        <f t="shared" si="36"/>
        <v>4</v>
      </c>
      <c r="F344" s="63"/>
      <c r="G344" s="63">
        <v>45</v>
      </c>
      <c r="H344" s="63"/>
      <c r="I344" s="63"/>
      <c r="J344" s="63"/>
      <c r="K344" s="63"/>
      <c r="L344" s="63"/>
      <c r="M344" s="63"/>
      <c r="N344" s="63"/>
      <c r="O344" s="63"/>
      <c r="P344" s="63">
        <v>65</v>
      </c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>
        <v>1</v>
      </c>
      <c r="AD344" s="63">
        <v>12</v>
      </c>
      <c r="AE344" s="63"/>
      <c r="AF344" s="63"/>
      <c r="AG344" s="63"/>
      <c r="AH344" s="63"/>
    </row>
    <row r="345" spans="2:34" ht="13.5" customHeight="1">
      <c r="B345" s="101">
        <v>5271</v>
      </c>
      <c r="C345" s="53" t="s">
        <v>529</v>
      </c>
      <c r="D345" s="42">
        <f t="shared" si="35"/>
        <v>19</v>
      </c>
      <c r="E345" s="145">
        <f t="shared" si="36"/>
        <v>2</v>
      </c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>
        <v>14</v>
      </c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>
        <v>5</v>
      </c>
      <c r="AE345" s="63"/>
      <c r="AF345" s="63"/>
      <c r="AG345" s="63"/>
      <c r="AH345" s="63"/>
    </row>
    <row r="346" spans="2:34" ht="13.5" customHeight="1">
      <c r="B346" s="101">
        <v>5276</v>
      </c>
      <c r="C346" s="53" t="s">
        <v>530</v>
      </c>
      <c r="D346" s="42">
        <f t="shared" si="35"/>
        <v>124</v>
      </c>
      <c r="E346" s="145">
        <f t="shared" si="36"/>
        <v>3</v>
      </c>
      <c r="F346" s="63"/>
      <c r="G346" s="63">
        <v>27</v>
      </c>
      <c r="H346" s="63"/>
      <c r="I346" s="63"/>
      <c r="J346" s="63"/>
      <c r="K346" s="63"/>
      <c r="L346" s="63"/>
      <c r="M346" s="63"/>
      <c r="N346" s="63"/>
      <c r="O346" s="63"/>
      <c r="P346" s="63">
        <v>73</v>
      </c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>
        <v>24</v>
      </c>
      <c r="AE346" s="63"/>
      <c r="AF346" s="63"/>
      <c r="AG346" s="63"/>
      <c r="AH346" s="63"/>
    </row>
    <row r="347" spans="2:34" ht="13.5" customHeight="1">
      <c r="B347" s="103">
        <v>5295</v>
      </c>
      <c r="C347" s="53" t="s">
        <v>531</v>
      </c>
      <c r="D347" s="42">
        <f t="shared" si="35"/>
        <v>31</v>
      </c>
      <c r="E347" s="145">
        <f t="shared" si="36"/>
        <v>3</v>
      </c>
      <c r="F347" s="63"/>
      <c r="G347" s="63">
        <v>11</v>
      </c>
      <c r="H347" s="63"/>
      <c r="I347" s="63"/>
      <c r="J347" s="63"/>
      <c r="K347" s="63"/>
      <c r="L347" s="63"/>
      <c r="M347" s="63"/>
      <c r="N347" s="63"/>
      <c r="O347" s="63"/>
      <c r="P347" s="63">
        <v>18</v>
      </c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>
        <v>2</v>
      </c>
      <c r="AE347" s="63"/>
      <c r="AF347" s="63"/>
      <c r="AG347" s="63"/>
      <c r="AH347" s="63"/>
    </row>
    <row r="348" spans="2:34" ht="13.5" customHeight="1">
      <c r="B348" s="101">
        <v>5297</v>
      </c>
      <c r="C348" s="53" t="s">
        <v>532</v>
      </c>
      <c r="D348" s="42">
        <f t="shared" si="35"/>
        <v>0</v>
      </c>
      <c r="E348" s="145">
        <f t="shared" si="36"/>
        <v>0</v>
      </c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</row>
    <row r="349" spans="2:34" ht="13.5" customHeight="1">
      <c r="B349" s="101">
        <v>5298</v>
      </c>
      <c r="C349" s="53" t="s">
        <v>533</v>
      </c>
      <c r="D349" s="42">
        <f t="shared" si="35"/>
        <v>0</v>
      </c>
      <c r="E349" s="145">
        <f t="shared" si="36"/>
        <v>0</v>
      </c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</row>
    <row r="350" spans="2:34" ht="13.5" customHeight="1">
      <c r="B350" s="101">
        <v>5303</v>
      </c>
      <c r="C350" s="53" t="s">
        <v>727</v>
      </c>
      <c r="D350" s="42">
        <f t="shared" si="35"/>
        <v>102</v>
      </c>
      <c r="E350" s="145">
        <f t="shared" si="36"/>
        <v>12</v>
      </c>
      <c r="F350" s="63"/>
      <c r="G350" s="63">
        <v>10</v>
      </c>
      <c r="H350" s="63"/>
      <c r="I350" s="63">
        <v>1</v>
      </c>
      <c r="J350" s="63"/>
      <c r="K350" s="63"/>
      <c r="L350" s="63"/>
      <c r="M350" s="63">
        <v>1</v>
      </c>
      <c r="N350" s="63"/>
      <c r="O350" s="63">
        <v>2</v>
      </c>
      <c r="P350" s="63">
        <v>60</v>
      </c>
      <c r="Q350" s="63"/>
      <c r="R350" s="63"/>
      <c r="S350" s="63"/>
      <c r="T350" s="63"/>
      <c r="U350" s="63"/>
      <c r="V350" s="63">
        <v>1</v>
      </c>
      <c r="W350" s="63"/>
      <c r="X350" s="63">
        <v>1</v>
      </c>
      <c r="Y350" s="63">
        <v>2</v>
      </c>
      <c r="Z350" s="63"/>
      <c r="AA350" s="63">
        <v>2</v>
      </c>
      <c r="AB350" s="63"/>
      <c r="AC350" s="63">
        <v>2</v>
      </c>
      <c r="AD350" s="63">
        <v>6</v>
      </c>
      <c r="AE350" s="63">
        <v>14</v>
      </c>
      <c r="AF350" s="63"/>
      <c r="AG350" s="63"/>
      <c r="AH350" s="63"/>
    </row>
    <row r="351" spans="2:34" ht="13.5" customHeight="1">
      <c r="B351" s="101">
        <v>5311</v>
      </c>
      <c r="C351" s="53" t="s">
        <v>534</v>
      </c>
      <c r="D351" s="42">
        <f t="shared" si="35"/>
        <v>4</v>
      </c>
      <c r="E351" s="145">
        <f t="shared" si="36"/>
        <v>2</v>
      </c>
      <c r="F351" s="63"/>
      <c r="G351" s="63">
        <v>2</v>
      </c>
      <c r="H351" s="63"/>
      <c r="I351" s="63"/>
      <c r="J351" s="63"/>
      <c r="K351" s="63"/>
      <c r="L351" s="63"/>
      <c r="M351" s="63"/>
      <c r="N351" s="63"/>
      <c r="O351" s="63"/>
      <c r="P351" s="63">
        <v>2</v>
      </c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</row>
    <row r="352" spans="2:34" ht="13.5" customHeight="1">
      <c r="B352" s="101">
        <v>5318</v>
      </c>
      <c r="C352" s="53" t="s">
        <v>535</v>
      </c>
      <c r="D352" s="42">
        <f t="shared" si="35"/>
        <v>2</v>
      </c>
      <c r="E352" s="145">
        <f t="shared" si="36"/>
        <v>1</v>
      </c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>
        <v>2</v>
      </c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</row>
    <row r="353" spans="2:34" ht="13.5" customHeight="1">
      <c r="B353" s="101">
        <v>5323</v>
      </c>
      <c r="C353" s="53" t="s">
        <v>536</v>
      </c>
      <c r="D353" s="42">
        <f t="shared" si="35"/>
        <v>29</v>
      </c>
      <c r="E353" s="145">
        <f t="shared" si="36"/>
        <v>3</v>
      </c>
      <c r="F353" s="63"/>
      <c r="G353" s="63">
        <v>9</v>
      </c>
      <c r="H353" s="63"/>
      <c r="I353" s="63"/>
      <c r="J353" s="63"/>
      <c r="K353" s="63"/>
      <c r="L353" s="63"/>
      <c r="M353" s="63"/>
      <c r="N353" s="63"/>
      <c r="O353" s="63"/>
      <c r="P353" s="63">
        <v>16</v>
      </c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>
        <v>4</v>
      </c>
      <c r="AD353" s="63"/>
      <c r="AE353" s="63"/>
      <c r="AF353" s="63"/>
      <c r="AG353" s="63"/>
      <c r="AH353" s="63"/>
    </row>
    <row r="354" spans="2:34" ht="13.5" customHeight="1">
      <c r="B354" s="101">
        <v>5328</v>
      </c>
      <c r="C354" s="53" t="s">
        <v>537</v>
      </c>
      <c r="D354" s="42">
        <f aca="true" t="shared" si="37" ref="D354:D385">SUM(F354:AH354)</f>
        <v>206</v>
      </c>
      <c r="E354" s="145">
        <f aca="true" t="shared" si="38" ref="E354:E385">COUNT(F354:AH354)</f>
        <v>8</v>
      </c>
      <c r="F354" s="63"/>
      <c r="G354" s="63">
        <v>88</v>
      </c>
      <c r="H354" s="63"/>
      <c r="I354" s="63"/>
      <c r="J354" s="63"/>
      <c r="K354" s="63"/>
      <c r="L354" s="63"/>
      <c r="M354" s="63">
        <v>2</v>
      </c>
      <c r="N354" s="63"/>
      <c r="O354" s="63">
        <v>4</v>
      </c>
      <c r="P354" s="63">
        <v>91</v>
      </c>
      <c r="Q354" s="63"/>
      <c r="R354" s="63"/>
      <c r="S354" s="63"/>
      <c r="T354" s="63"/>
      <c r="U354" s="63"/>
      <c r="V354" s="63">
        <v>2</v>
      </c>
      <c r="W354" s="63"/>
      <c r="X354" s="63"/>
      <c r="Y354" s="63"/>
      <c r="Z354" s="63"/>
      <c r="AA354" s="63"/>
      <c r="AB354" s="63"/>
      <c r="AC354" s="63">
        <v>14</v>
      </c>
      <c r="AD354" s="63">
        <v>3</v>
      </c>
      <c r="AE354" s="63">
        <v>2</v>
      </c>
      <c r="AF354" s="63"/>
      <c r="AG354" s="63"/>
      <c r="AH354" s="63"/>
    </row>
    <row r="355" spans="2:34" ht="13.5" customHeight="1">
      <c r="B355" s="101">
        <v>5330</v>
      </c>
      <c r="C355" s="53" t="s">
        <v>538</v>
      </c>
      <c r="D355" s="42">
        <f t="shared" si="37"/>
        <v>135</v>
      </c>
      <c r="E355" s="145">
        <f t="shared" si="38"/>
        <v>6</v>
      </c>
      <c r="F355" s="63"/>
      <c r="G355" s="63">
        <v>29</v>
      </c>
      <c r="H355" s="63"/>
      <c r="I355" s="63"/>
      <c r="J355" s="63"/>
      <c r="K355" s="63"/>
      <c r="L355" s="63"/>
      <c r="M355" s="63"/>
      <c r="N355" s="63"/>
      <c r="O355" s="63"/>
      <c r="P355" s="63">
        <v>62</v>
      </c>
      <c r="Q355" s="63"/>
      <c r="R355" s="63"/>
      <c r="S355" s="63"/>
      <c r="T355" s="63"/>
      <c r="U355" s="63"/>
      <c r="V355" s="63"/>
      <c r="W355" s="63"/>
      <c r="X355" s="63"/>
      <c r="Y355" s="63">
        <v>22</v>
      </c>
      <c r="Z355" s="63"/>
      <c r="AA355" s="63"/>
      <c r="AB355" s="63"/>
      <c r="AC355" s="63">
        <v>2</v>
      </c>
      <c r="AD355" s="63">
        <v>18</v>
      </c>
      <c r="AE355" s="63">
        <v>2</v>
      </c>
      <c r="AF355" s="63"/>
      <c r="AG355" s="63"/>
      <c r="AH355" s="63"/>
    </row>
    <row r="356" spans="2:34" ht="13.5" customHeight="1">
      <c r="B356" s="103">
        <v>5344</v>
      </c>
      <c r="C356" s="53" t="s">
        <v>539</v>
      </c>
      <c r="D356" s="42">
        <f t="shared" si="37"/>
        <v>0</v>
      </c>
      <c r="E356" s="145">
        <f t="shared" si="38"/>
        <v>0</v>
      </c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</row>
    <row r="357" spans="2:34" ht="13.5" customHeight="1">
      <c r="B357" s="101">
        <v>5345</v>
      </c>
      <c r="C357" s="53" t="s">
        <v>540</v>
      </c>
      <c r="D357" s="42">
        <f t="shared" si="37"/>
        <v>53</v>
      </c>
      <c r="E357" s="145">
        <f t="shared" si="38"/>
        <v>7</v>
      </c>
      <c r="F357" s="63"/>
      <c r="G357" s="63"/>
      <c r="H357" s="63"/>
      <c r="I357" s="63">
        <v>2</v>
      </c>
      <c r="J357" s="63"/>
      <c r="K357" s="63"/>
      <c r="L357" s="63"/>
      <c r="M357" s="63"/>
      <c r="N357" s="63"/>
      <c r="O357" s="63">
        <v>6</v>
      </c>
      <c r="P357" s="63">
        <v>27</v>
      </c>
      <c r="Q357" s="63"/>
      <c r="R357" s="63"/>
      <c r="S357" s="63"/>
      <c r="T357" s="63"/>
      <c r="U357" s="63"/>
      <c r="V357" s="63"/>
      <c r="W357" s="63"/>
      <c r="X357" s="63"/>
      <c r="Y357" s="63">
        <v>1</v>
      </c>
      <c r="Z357" s="63"/>
      <c r="AA357" s="63"/>
      <c r="AB357" s="63">
        <v>1</v>
      </c>
      <c r="AC357" s="63">
        <v>14</v>
      </c>
      <c r="AD357" s="63"/>
      <c r="AE357" s="63"/>
      <c r="AF357" s="63"/>
      <c r="AG357" s="63">
        <v>2</v>
      </c>
      <c r="AH357" s="63"/>
    </row>
    <row r="358" spans="2:34" ht="13.5" customHeight="1">
      <c r="B358" s="101">
        <v>5347</v>
      </c>
      <c r="C358" s="53" t="s">
        <v>541</v>
      </c>
      <c r="D358" s="42">
        <f t="shared" si="37"/>
        <v>71</v>
      </c>
      <c r="E358" s="145">
        <f t="shared" si="38"/>
        <v>3</v>
      </c>
      <c r="F358" s="63"/>
      <c r="G358" s="63">
        <v>34</v>
      </c>
      <c r="H358" s="63"/>
      <c r="I358" s="63"/>
      <c r="J358" s="63"/>
      <c r="K358" s="63"/>
      <c r="L358" s="63"/>
      <c r="M358" s="63"/>
      <c r="N358" s="63"/>
      <c r="O358" s="63"/>
      <c r="P358" s="63">
        <v>32</v>
      </c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>
        <v>5</v>
      </c>
      <c r="AD358" s="63"/>
      <c r="AE358" s="63"/>
      <c r="AF358" s="63"/>
      <c r="AG358" s="63"/>
      <c r="AH358" s="63"/>
    </row>
    <row r="359" spans="2:34" ht="13.5" customHeight="1">
      <c r="B359" s="101">
        <v>5352</v>
      </c>
      <c r="C359" s="53" t="s">
        <v>542</v>
      </c>
      <c r="D359" s="42">
        <f t="shared" si="37"/>
        <v>0</v>
      </c>
      <c r="E359" s="145">
        <f t="shared" si="38"/>
        <v>0</v>
      </c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</row>
    <row r="360" spans="2:34" ht="13.5" customHeight="1">
      <c r="B360" s="101">
        <v>5361</v>
      </c>
      <c r="C360" s="53" t="s">
        <v>543</v>
      </c>
      <c r="D360" s="42">
        <f t="shared" si="37"/>
        <v>114</v>
      </c>
      <c r="E360" s="145">
        <f t="shared" si="38"/>
        <v>5</v>
      </c>
      <c r="F360" s="63"/>
      <c r="G360" s="63">
        <v>28</v>
      </c>
      <c r="H360" s="63"/>
      <c r="I360" s="63"/>
      <c r="J360" s="63"/>
      <c r="K360" s="63"/>
      <c r="L360" s="63"/>
      <c r="M360" s="63"/>
      <c r="N360" s="63"/>
      <c r="O360" s="63">
        <v>5</v>
      </c>
      <c r="P360" s="63">
        <v>46</v>
      </c>
      <c r="Q360" s="63"/>
      <c r="R360" s="63"/>
      <c r="S360" s="63"/>
      <c r="T360" s="63"/>
      <c r="U360" s="63"/>
      <c r="V360" s="63"/>
      <c r="W360" s="63"/>
      <c r="X360" s="63"/>
      <c r="Y360" s="63">
        <v>2</v>
      </c>
      <c r="Z360" s="63"/>
      <c r="AA360" s="63"/>
      <c r="AB360" s="63"/>
      <c r="AC360" s="63">
        <v>33</v>
      </c>
      <c r="AD360" s="63"/>
      <c r="AE360" s="63"/>
      <c r="AF360" s="63"/>
      <c r="AG360" s="63"/>
      <c r="AH360" s="63"/>
    </row>
    <row r="361" spans="2:34" ht="13.5" customHeight="1">
      <c r="B361" s="101">
        <v>5363</v>
      </c>
      <c r="C361" s="53" t="s">
        <v>544</v>
      </c>
      <c r="D361" s="42">
        <f t="shared" si="37"/>
        <v>1</v>
      </c>
      <c r="E361" s="145">
        <f t="shared" si="38"/>
        <v>1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>
        <v>1</v>
      </c>
      <c r="AF361" s="63"/>
      <c r="AG361" s="63"/>
      <c r="AH361" s="63"/>
    </row>
    <row r="362" spans="2:34" ht="13.5" customHeight="1">
      <c r="B362" s="101">
        <v>5364</v>
      </c>
      <c r="C362" s="53" t="s">
        <v>545</v>
      </c>
      <c r="D362" s="42">
        <f t="shared" si="37"/>
        <v>1</v>
      </c>
      <c r="E362" s="145">
        <f t="shared" si="38"/>
        <v>1</v>
      </c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>
        <v>1</v>
      </c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</row>
    <row r="363" spans="2:34" ht="13.5" customHeight="1">
      <c r="B363" s="101">
        <v>5371</v>
      </c>
      <c r="C363" s="53" t="s">
        <v>546</v>
      </c>
      <c r="D363" s="42">
        <f t="shared" si="37"/>
        <v>0</v>
      </c>
      <c r="E363" s="145">
        <f t="shared" si="38"/>
        <v>0</v>
      </c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</row>
    <row r="364" spans="2:34" ht="13.5" customHeight="1">
      <c r="B364" s="101">
        <v>5390</v>
      </c>
      <c r="C364" s="53" t="s">
        <v>547</v>
      </c>
      <c r="D364" s="42">
        <f t="shared" si="37"/>
        <v>0</v>
      </c>
      <c r="E364" s="145">
        <f t="shared" si="38"/>
        <v>0</v>
      </c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</row>
    <row r="365" spans="2:34" ht="13.5" customHeight="1">
      <c r="B365" s="101">
        <v>5391</v>
      </c>
      <c r="C365" s="53" t="s">
        <v>548</v>
      </c>
      <c r="D365" s="42">
        <f t="shared" si="37"/>
        <v>217</v>
      </c>
      <c r="E365" s="145">
        <f t="shared" si="38"/>
        <v>7</v>
      </c>
      <c r="F365" s="63"/>
      <c r="G365" s="63">
        <v>56</v>
      </c>
      <c r="H365" s="63"/>
      <c r="I365" s="63"/>
      <c r="J365" s="63"/>
      <c r="K365" s="63"/>
      <c r="L365" s="63"/>
      <c r="M365" s="63"/>
      <c r="N365" s="63"/>
      <c r="O365" s="63">
        <v>1</v>
      </c>
      <c r="P365" s="63">
        <v>90</v>
      </c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>
        <v>62</v>
      </c>
      <c r="AC365" s="63">
        <v>3</v>
      </c>
      <c r="AD365" s="63">
        <v>3</v>
      </c>
      <c r="AE365" s="63">
        <v>2</v>
      </c>
      <c r="AF365" s="63"/>
      <c r="AG365" s="63"/>
      <c r="AH365" s="63"/>
    </row>
    <row r="366" spans="2:34" ht="13.5" customHeight="1">
      <c r="B366" s="101">
        <v>5393</v>
      </c>
      <c r="C366" s="53" t="s">
        <v>549</v>
      </c>
      <c r="D366" s="42">
        <f t="shared" si="37"/>
        <v>0</v>
      </c>
      <c r="E366" s="145">
        <f t="shared" si="38"/>
        <v>0</v>
      </c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</row>
    <row r="367" spans="2:34" ht="13.5" customHeight="1">
      <c r="B367" s="101">
        <v>5409</v>
      </c>
      <c r="C367" s="53" t="s">
        <v>550</v>
      </c>
      <c r="D367" s="42">
        <f t="shared" si="37"/>
        <v>0</v>
      </c>
      <c r="E367" s="145">
        <f t="shared" si="38"/>
        <v>0</v>
      </c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</row>
    <row r="368" spans="2:34" ht="13.5" customHeight="1">
      <c r="B368" s="101">
        <v>5411</v>
      </c>
      <c r="C368" s="53" t="s">
        <v>551</v>
      </c>
      <c r="D368" s="42">
        <f t="shared" si="37"/>
        <v>117</v>
      </c>
      <c r="E368" s="145">
        <f t="shared" si="38"/>
        <v>6</v>
      </c>
      <c r="F368" s="63"/>
      <c r="G368" s="63">
        <v>19</v>
      </c>
      <c r="H368" s="63"/>
      <c r="I368" s="63"/>
      <c r="J368" s="63"/>
      <c r="K368" s="63"/>
      <c r="L368" s="63"/>
      <c r="M368" s="63">
        <v>1</v>
      </c>
      <c r="N368" s="63"/>
      <c r="O368" s="63">
        <v>3</v>
      </c>
      <c r="P368" s="63">
        <v>63</v>
      </c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>
        <v>30</v>
      </c>
      <c r="AD368" s="63"/>
      <c r="AE368" s="63">
        <v>1</v>
      </c>
      <c r="AF368" s="63"/>
      <c r="AG368" s="63"/>
      <c r="AH368" s="63"/>
    </row>
    <row r="369" spans="2:34" ht="13.5" customHeight="1">
      <c r="B369" s="101">
        <v>5412</v>
      </c>
      <c r="C369" s="53" t="s">
        <v>552</v>
      </c>
      <c r="D369" s="42">
        <f t="shared" si="37"/>
        <v>128</v>
      </c>
      <c r="E369" s="145">
        <f t="shared" si="38"/>
        <v>5</v>
      </c>
      <c r="F369" s="63"/>
      <c r="G369" s="63">
        <v>44</v>
      </c>
      <c r="H369" s="63"/>
      <c r="I369" s="63"/>
      <c r="J369" s="63"/>
      <c r="K369" s="63"/>
      <c r="L369" s="63"/>
      <c r="M369" s="63"/>
      <c r="N369" s="63"/>
      <c r="O369" s="63"/>
      <c r="P369" s="63">
        <v>64</v>
      </c>
      <c r="Q369" s="63"/>
      <c r="R369" s="63"/>
      <c r="S369" s="63"/>
      <c r="T369" s="63"/>
      <c r="U369" s="63"/>
      <c r="V369" s="63"/>
      <c r="W369" s="63"/>
      <c r="X369" s="63"/>
      <c r="Y369" s="63"/>
      <c r="Z369" s="63">
        <v>2</v>
      </c>
      <c r="AA369" s="63"/>
      <c r="AB369" s="63">
        <v>1</v>
      </c>
      <c r="AC369" s="63"/>
      <c r="AD369" s="63">
        <v>17</v>
      </c>
      <c r="AE369" s="63"/>
      <c r="AF369" s="63"/>
      <c r="AG369" s="63"/>
      <c r="AH369" s="63"/>
    </row>
    <row r="370" spans="2:34" ht="13.5" customHeight="1">
      <c r="B370" s="101">
        <v>5423</v>
      </c>
      <c r="C370" s="53" t="s">
        <v>553</v>
      </c>
      <c r="D370" s="42">
        <f t="shared" si="37"/>
        <v>171</v>
      </c>
      <c r="E370" s="145">
        <f t="shared" si="38"/>
        <v>7</v>
      </c>
      <c r="F370" s="63"/>
      <c r="G370" s="63">
        <v>49</v>
      </c>
      <c r="H370" s="63"/>
      <c r="I370" s="63"/>
      <c r="J370" s="63"/>
      <c r="K370" s="63"/>
      <c r="L370" s="63"/>
      <c r="M370" s="63"/>
      <c r="N370" s="63">
        <v>1</v>
      </c>
      <c r="O370" s="63">
        <v>2</v>
      </c>
      <c r="P370" s="63">
        <v>83</v>
      </c>
      <c r="Q370" s="63"/>
      <c r="R370" s="63"/>
      <c r="S370" s="63"/>
      <c r="T370" s="63"/>
      <c r="U370" s="63"/>
      <c r="V370" s="63"/>
      <c r="W370" s="63"/>
      <c r="X370" s="63"/>
      <c r="Y370" s="63">
        <v>11</v>
      </c>
      <c r="Z370" s="63"/>
      <c r="AA370" s="63"/>
      <c r="AB370" s="63"/>
      <c r="AC370" s="63">
        <v>6</v>
      </c>
      <c r="AD370" s="63">
        <v>19</v>
      </c>
      <c r="AE370" s="63"/>
      <c r="AF370" s="63"/>
      <c r="AG370" s="63"/>
      <c r="AH370" s="63"/>
    </row>
    <row r="371" spans="2:34" ht="13.5" customHeight="1">
      <c r="B371" s="101">
        <v>5429</v>
      </c>
      <c r="C371" s="53" t="s">
        <v>554</v>
      </c>
      <c r="D371" s="42">
        <f t="shared" si="37"/>
        <v>43</v>
      </c>
      <c r="E371" s="145">
        <f t="shared" si="38"/>
        <v>4</v>
      </c>
      <c r="F371" s="63"/>
      <c r="G371" s="63">
        <v>9</v>
      </c>
      <c r="H371" s="63"/>
      <c r="I371" s="63"/>
      <c r="J371" s="63"/>
      <c r="K371" s="63"/>
      <c r="L371" s="63"/>
      <c r="M371" s="63"/>
      <c r="N371" s="63"/>
      <c r="O371" s="63"/>
      <c r="P371" s="63">
        <v>26</v>
      </c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>
        <v>1</v>
      </c>
      <c r="AD371" s="63">
        <v>7</v>
      </c>
      <c r="AE371" s="63"/>
      <c r="AF371" s="63"/>
      <c r="AG371" s="63"/>
      <c r="AH371" s="63"/>
    </row>
    <row r="372" spans="2:34" ht="13.5" customHeight="1">
      <c r="B372" s="101">
        <v>5439</v>
      </c>
      <c r="C372" s="53" t="s">
        <v>555</v>
      </c>
      <c r="D372" s="42">
        <f t="shared" si="37"/>
        <v>57</v>
      </c>
      <c r="E372" s="145">
        <f t="shared" si="38"/>
        <v>7</v>
      </c>
      <c r="F372" s="63"/>
      <c r="G372" s="63">
        <v>11</v>
      </c>
      <c r="H372" s="63"/>
      <c r="I372" s="63">
        <v>1</v>
      </c>
      <c r="J372" s="63"/>
      <c r="K372" s="63"/>
      <c r="L372" s="63"/>
      <c r="M372" s="63">
        <v>1</v>
      </c>
      <c r="N372" s="63"/>
      <c r="O372" s="63"/>
      <c r="P372" s="63">
        <v>38</v>
      </c>
      <c r="Q372" s="63"/>
      <c r="R372" s="63"/>
      <c r="S372" s="63"/>
      <c r="T372" s="63"/>
      <c r="U372" s="63"/>
      <c r="V372" s="63">
        <v>1</v>
      </c>
      <c r="W372" s="63"/>
      <c r="X372" s="63"/>
      <c r="Y372" s="63"/>
      <c r="Z372" s="63"/>
      <c r="AA372" s="63"/>
      <c r="AB372" s="63"/>
      <c r="AC372" s="63"/>
      <c r="AD372" s="63">
        <v>3</v>
      </c>
      <c r="AE372" s="63">
        <v>2</v>
      </c>
      <c r="AF372" s="63"/>
      <c r="AG372" s="63"/>
      <c r="AH372" s="63"/>
    </row>
    <row r="373" spans="2:34" ht="13.5" customHeight="1">
      <c r="B373" s="101">
        <v>5448</v>
      </c>
      <c r="C373" s="53" t="s">
        <v>556</v>
      </c>
      <c r="D373" s="42">
        <f t="shared" si="37"/>
        <v>0</v>
      </c>
      <c r="E373" s="145">
        <f t="shared" si="38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</row>
    <row r="374" spans="2:34" ht="13.5" customHeight="1">
      <c r="B374" s="101">
        <v>5449</v>
      </c>
      <c r="C374" s="53" t="s">
        <v>557</v>
      </c>
      <c r="D374" s="42">
        <f t="shared" si="37"/>
        <v>0</v>
      </c>
      <c r="E374" s="145">
        <f t="shared" si="38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</row>
    <row r="375" spans="2:34" ht="13.5" customHeight="1">
      <c r="B375" s="101">
        <v>5463</v>
      </c>
      <c r="C375" s="53" t="s">
        <v>558</v>
      </c>
      <c r="D375" s="42">
        <f t="shared" si="37"/>
        <v>35</v>
      </c>
      <c r="E375" s="145">
        <f t="shared" si="38"/>
        <v>4</v>
      </c>
      <c r="F375" s="63"/>
      <c r="G375" s="63">
        <v>1</v>
      </c>
      <c r="H375" s="63"/>
      <c r="I375" s="63"/>
      <c r="J375" s="63"/>
      <c r="K375" s="63"/>
      <c r="L375" s="63"/>
      <c r="M375" s="63"/>
      <c r="N375" s="63"/>
      <c r="O375" s="63"/>
      <c r="P375" s="63">
        <v>24</v>
      </c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>
        <v>9</v>
      </c>
      <c r="AE375" s="63">
        <v>1</v>
      </c>
      <c r="AF375" s="63"/>
      <c r="AG375" s="63"/>
      <c r="AH375" s="63"/>
    </row>
    <row r="376" spans="2:34" ht="13.5" customHeight="1">
      <c r="B376" s="101">
        <v>5473</v>
      </c>
      <c r="C376" s="53" t="s">
        <v>559</v>
      </c>
      <c r="D376" s="42">
        <f t="shared" si="37"/>
        <v>32</v>
      </c>
      <c r="E376" s="145">
        <f t="shared" si="38"/>
        <v>3</v>
      </c>
      <c r="F376" s="63"/>
      <c r="G376" s="63">
        <v>12</v>
      </c>
      <c r="H376" s="63"/>
      <c r="I376" s="63"/>
      <c r="J376" s="63"/>
      <c r="K376" s="63"/>
      <c r="L376" s="63"/>
      <c r="M376" s="63"/>
      <c r="N376" s="63"/>
      <c r="O376" s="63"/>
      <c r="P376" s="63">
        <v>15</v>
      </c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>
        <v>5</v>
      </c>
      <c r="AE376" s="63"/>
      <c r="AF376" s="63"/>
      <c r="AG376" s="63"/>
      <c r="AH376" s="63"/>
    </row>
    <row r="377" spans="2:34" ht="13.5" customHeight="1">
      <c r="B377" s="101">
        <v>5477</v>
      </c>
      <c r="C377" s="53" t="s">
        <v>560</v>
      </c>
      <c r="D377" s="42">
        <f t="shared" si="37"/>
        <v>9</v>
      </c>
      <c r="E377" s="145">
        <f t="shared" si="38"/>
        <v>2</v>
      </c>
      <c r="F377" s="63"/>
      <c r="G377" s="63">
        <v>3</v>
      </c>
      <c r="H377" s="63"/>
      <c r="I377" s="63"/>
      <c r="J377" s="63"/>
      <c r="K377" s="63"/>
      <c r="L377" s="63"/>
      <c r="M377" s="63"/>
      <c r="N377" s="63"/>
      <c r="O377" s="63"/>
      <c r="P377" s="63">
        <v>6</v>
      </c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</row>
    <row r="378" spans="2:34" ht="13.5" customHeight="1">
      <c r="B378" s="101">
        <v>5480</v>
      </c>
      <c r="C378" s="53" t="s">
        <v>561</v>
      </c>
      <c r="D378" s="42">
        <f t="shared" si="37"/>
        <v>0</v>
      </c>
      <c r="E378" s="145">
        <f t="shared" si="38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</row>
    <row r="379" spans="2:34" ht="13.5" customHeight="1">
      <c r="B379" s="103">
        <v>5485</v>
      </c>
      <c r="C379" s="53" t="s">
        <v>562</v>
      </c>
      <c r="D379" s="42">
        <f t="shared" si="37"/>
        <v>0</v>
      </c>
      <c r="E379" s="145">
        <f t="shared" si="38"/>
        <v>0</v>
      </c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</row>
    <row r="380" spans="2:34" ht="13.5" customHeight="1">
      <c r="B380" s="101">
        <v>5492</v>
      </c>
      <c r="C380" s="53" t="s">
        <v>778</v>
      </c>
      <c r="D380" s="42">
        <f t="shared" si="37"/>
        <v>0</v>
      </c>
      <c r="E380" s="145">
        <f t="shared" si="38"/>
        <v>0</v>
      </c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</row>
    <row r="381" spans="2:34" ht="13.5" customHeight="1">
      <c r="B381" s="101">
        <v>5493</v>
      </c>
      <c r="C381" s="53" t="s">
        <v>563</v>
      </c>
      <c r="D381" s="42">
        <f t="shared" si="37"/>
        <v>67</v>
      </c>
      <c r="E381" s="145">
        <f t="shared" si="38"/>
        <v>7</v>
      </c>
      <c r="F381" s="63"/>
      <c r="G381" s="63">
        <v>26</v>
      </c>
      <c r="H381" s="63"/>
      <c r="I381" s="63"/>
      <c r="J381" s="63">
        <v>1</v>
      </c>
      <c r="K381" s="63">
        <v>2</v>
      </c>
      <c r="L381" s="63"/>
      <c r="M381" s="63"/>
      <c r="N381" s="63"/>
      <c r="O381" s="63"/>
      <c r="P381" s="63">
        <v>26</v>
      </c>
      <c r="Q381" s="63"/>
      <c r="R381" s="63"/>
      <c r="S381" s="63"/>
      <c r="T381" s="63"/>
      <c r="U381" s="63"/>
      <c r="V381" s="63"/>
      <c r="W381" s="63"/>
      <c r="X381" s="63"/>
      <c r="Y381" s="63">
        <v>2</v>
      </c>
      <c r="Z381" s="63"/>
      <c r="AA381" s="63"/>
      <c r="AB381" s="63"/>
      <c r="AC381" s="63">
        <v>7</v>
      </c>
      <c r="AD381" s="63">
        <v>3</v>
      </c>
      <c r="AE381" s="63"/>
      <c r="AF381" s="63"/>
      <c r="AG381" s="63"/>
      <c r="AH381" s="63"/>
    </row>
    <row r="382" spans="2:34" ht="13.5" customHeight="1">
      <c r="B382" s="101">
        <v>5496</v>
      </c>
      <c r="C382" s="53" t="s">
        <v>564</v>
      </c>
      <c r="D382" s="42">
        <f t="shared" si="37"/>
        <v>37</v>
      </c>
      <c r="E382" s="145">
        <f t="shared" si="38"/>
        <v>2</v>
      </c>
      <c r="F382" s="63"/>
      <c r="G382" s="63">
        <v>34</v>
      </c>
      <c r="H382" s="63"/>
      <c r="I382" s="63"/>
      <c r="J382" s="63"/>
      <c r="K382" s="63"/>
      <c r="L382" s="63"/>
      <c r="M382" s="63"/>
      <c r="N382" s="63"/>
      <c r="O382" s="63"/>
      <c r="P382" s="63">
        <v>3</v>
      </c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</row>
    <row r="383" spans="2:34" ht="13.5" customHeight="1">
      <c r="B383" s="101">
        <v>5499</v>
      </c>
      <c r="C383" s="53" t="s">
        <v>565</v>
      </c>
      <c r="D383" s="42">
        <f t="shared" si="37"/>
        <v>51</v>
      </c>
      <c r="E383" s="145">
        <f t="shared" si="38"/>
        <v>3</v>
      </c>
      <c r="F383" s="167"/>
      <c r="G383" s="63">
        <v>4</v>
      </c>
      <c r="H383" s="63"/>
      <c r="I383" s="63"/>
      <c r="J383" s="63"/>
      <c r="K383" s="63"/>
      <c r="L383" s="63"/>
      <c r="M383" s="63"/>
      <c r="N383" s="63"/>
      <c r="O383" s="63"/>
      <c r="P383" s="63">
        <v>27</v>
      </c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>
        <v>20</v>
      </c>
      <c r="AD383" s="63"/>
      <c r="AE383" s="63"/>
      <c r="AF383" s="63"/>
      <c r="AG383" s="63"/>
      <c r="AH383" s="63"/>
    </row>
    <row r="384" spans="2:34" ht="13.5" customHeight="1">
      <c r="B384" s="101">
        <v>5500</v>
      </c>
      <c r="C384" s="53" t="s">
        <v>566</v>
      </c>
      <c r="D384" s="42">
        <f t="shared" si="37"/>
        <v>0</v>
      </c>
      <c r="E384" s="145">
        <f t="shared" si="38"/>
        <v>0</v>
      </c>
      <c r="F384" s="167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</row>
    <row r="385" spans="2:34" ht="13.5" customHeight="1">
      <c r="B385" s="101">
        <v>5504</v>
      </c>
      <c r="C385" s="53" t="s">
        <v>567</v>
      </c>
      <c r="D385" s="42">
        <f t="shared" si="37"/>
        <v>17</v>
      </c>
      <c r="E385" s="145">
        <f t="shared" si="38"/>
        <v>5</v>
      </c>
      <c r="F385" s="167"/>
      <c r="G385" s="63">
        <v>2</v>
      </c>
      <c r="H385" s="63"/>
      <c r="I385" s="63"/>
      <c r="J385" s="63"/>
      <c r="K385" s="63"/>
      <c r="L385" s="63"/>
      <c r="M385" s="63"/>
      <c r="N385" s="63"/>
      <c r="O385" s="63"/>
      <c r="P385" s="63">
        <v>5</v>
      </c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>
        <v>6</v>
      </c>
      <c r="AD385" s="63">
        <v>2</v>
      </c>
      <c r="AE385" s="63">
        <v>2</v>
      </c>
      <c r="AF385" s="63"/>
      <c r="AG385" s="63"/>
      <c r="AH385" s="63"/>
    </row>
    <row r="386" spans="2:34" ht="13.5" customHeight="1">
      <c r="B386" s="101">
        <v>5507</v>
      </c>
      <c r="C386" s="53" t="s">
        <v>568</v>
      </c>
      <c r="D386" s="42">
        <f aca="true" t="shared" si="39" ref="D386:D415">SUM(F386:AH386)</f>
        <v>20</v>
      </c>
      <c r="E386" s="145">
        <f aca="true" t="shared" si="40" ref="E386:E415">COUNT(F386:AH386)</f>
        <v>3</v>
      </c>
      <c r="F386" s="167"/>
      <c r="G386" s="63">
        <v>4</v>
      </c>
      <c r="H386" s="63"/>
      <c r="I386" s="63"/>
      <c r="J386" s="63"/>
      <c r="K386" s="63"/>
      <c r="L386" s="63"/>
      <c r="M386" s="63"/>
      <c r="N386" s="63"/>
      <c r="O386" s="63"/>
      <c r="P386" s="63">
        <v>14</v>
      </c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>
        <v>2</v>
      </c>
      <c r="AE386" s="63"/>
      <c r="AF386" s="63"/>
      <c r="AG386" s="63"/>
      <c r="AH386" s="63"/>
    </row>
    <row r="387" spans="2:34" ht="13.5" customHeight="1">
      <c r="B387" s="101">
        <v>5511</v>
      </c>
      <c r="C387" s="53" t="s">
        <v>569</v>
      </c>
      <c r="D387" s="42">
        <f t="shared" si="39"/>
        <v>0</v>
      </c>
      <c r="E387" s="145">
        <f t="shared" si="40"/>
        <v>0</v>
      </c>
      <c r="F387" s="167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</row>
    <row r="388" spans="2:34" ht="13.5" customHeight="1">
      <c r="B388" s="101">
        <v>5514</v>
      </c>
      <c r="C388" s="53" t="s">
        <v>570</v>
      </c>
      <c r="D388" s="42">
        <f t="shared" si="39"/>
        <v>0</v>
      </c>
      <c r="E388" s="145">
        <f t="shared" si="40"/>
        <v>0</v>
      </c>
      <c r="F388" s="167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</row>
    <row r="389" spans="2:34" ht="13.5" customHeight="1">
      <c r="B389" s="101">
        <v>5526</v>
      </c>
      <c r="C389" s="53" t="s">
        <v>571</v>
      </c>
      <c r="D389" s="42">
        <f t="shared" si="39"/>
        <v>58</v>
      </c>
      <c r="E389" s="145">
        <f t="shared" si="40"/>
        <v>4</v>
      </c>
      <c r="F389" s="167"/>
      <c r="G389" s="63">
        <v>12</v>
      </c>
      <c r="H389" s="63"/>
      <c r="I389" s="63"/>
      <c r="J389" s="63"/>
      <c r="K389" s="63"/>
      <c r="L389" s="63"/>
      <c r="M389" s="63"/>
      <c r="N389" s="63"/>
      <c r="O389" s="63"/>
      <c r="P389" s="63">
        <v>35</v>
      </c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>
        <v>10</v>
      </c>
      <c r="AD389" s="63"/>
      <c r="AE389" s="63">
        <v>1</v>
      </c>
      <c r="AF389" s="63"/>
      <c r="AG389" s="63"/>
      <c r="AH389" s="63"/>
    </row>
    <row r="390" spans="2:34" ht="13.5" customHeight="1">
      <c r="B390" s="101">
        <v>5527</v>
      </c>
      <c r="C390" s="53" t="s">
        <v>572</v>
      </c>
      <c r="D390" s="42">
        <f t="shared" si="39"/>
        <v>0</v>
      </c>
      <c r="E390" s="145">
        <f t="shared" si="40"/>
        <v>0</v>
      </c>
      <c r="F390" s="167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</row>
    <row r="391" spans="2:34" ht="13.5" customHeight="1">
      <c r="B391" s="101">
        <v>5528</v>
      </c>
      <c r="C391" s="53" t="s">
        <v>573</v>
      </c>
      <c r="D391" s="42">
        <f t="shared" si="39"/>
        <v>2</v>
      </c>
      <c r="E391" s="145">
        <f t="shared" si="40"/>
        <v>1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>
        <v>2</v>
      </c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</row>
    <row r="392" spans="2:34" ht="13.5" customHeight="1">
      <c r="B392" s="101">
        <v>5533</v>
      </c>
      <c r="C392" s="53" t="s">
        <v>574</v>
      </c>
      <c r="D392" s="42">
        <f t="shared" si="39"/>
        <v>2</v>
      </c>
      <c r="E392" s="145">
        <f t="shared" si="40"/>
        <v>1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>
        <v>2</v>
      </c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</row>
    <row r="393" spans="2:34" ht="13.5" customHeight="1">
      <c r="B393" s="101">
        <v>5534</v>
      </c>
      <c r="C393" s="53" t="s">
        <v>575</v>
      </c>
      <c r="D393" s="42">
        <f t="shared" si="39"/>
        <v>6</v>
      </c>
      <c r="E393" s="145">
        <f t="shared" si="40"/>
        <v>3</v>
      </c>
      <c r="F393" s="63"/>
      <c r="G393" s="63">
        <v>1</v>
      </c>
      <c r="H393" s="63"/>
      <c r="I393" s="63"/>
      <c r="J393" s="63"/>
      <c r="K393" s="63"/>
      <c r="L393" s="63"/>
      <c r="M393" s="63"/>
      <c r="N393" s="63"/>
      <c r="O393" s="63"/>
      <c r="P393" s="63">
        <v>4</v>
      </c>
      <c r="Q393" s="63"/>
      <c r="R393" s="63"/>
      <c r="S393" s="63"/>
      <c r="T393" s="63"/>
      <c r="U393" s="63"/>
      <c r="V393" s="63"/>
      <c r="W393" s="63"/>
      <c r="X393" s="63"/>
      <c r="Y393" s="63"/>
      <c r="Z393" s="63">
        <v>1</v>
      </c>
      <c r="AA393" s="63"/>
      <c r="AB393" s="63"/>
      <c r="AC393" s="63"/>
      <c r="AD393" s="63"/>
      <c r="AE393" s="63"/>
      <c r="AF393" s="63"/>
      <c r="AG393" s="63"/>
      <c r="AH393" s="63"/>
    </row>
    <row r="394" spans="2:34" ht="13.5" customHeight="1">
      <c r="B394" s="101">
        <v>5535</v>
      </c>
      <c r="C394" s="53" t="s">
        <v>576</v>
      </c>
      <c r="D394" s="42">
        <f t="shared" si="39"/>
        <v>5</v>
      </c>
      <c r="E394" s="145">
        <f t="shared" si="40"/>
        <v>2</v>
      </c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>
        <v>3</v>
      </c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>
        <v>2</v>
      </c>
      <c r="AD394" s="63"/>
      <c r="AE394" s="63"/>
      <c r="AF394" s="63"/>
      <c r="AG394" s="63"/>
      <c r="AH394" s="63"/>
    </row>
    <row r="395" spans="2:34" ht="13.5" customHeight="1">
      <c r="B395" s="101">
        <v>5537</v>
      </c>
      <c r="C395" s="53" t="s">
        <v>772</v>
      </c>
      <c r="D395" s="42">
        <f t="shared" si="39"/>
        <v>11</v>
      </c>
      <c r="E395" s="145">
        <f t="shared" si="40"/>
        <v>2</v>
      </c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>
        <v>9</v>
      </c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>
        <v>2</v>
      </c>
      <c r="AE395" s="63"/>
      <c r="AF395" s="63"/>
      <c r="AG395" s="63"/>
      <c r="AH395" s="63"/>
    </row>
    <row r="396" spans="2:34" ht="13.5" customHeight="1">
      <c r="B396" s="101">
        <v>5542</v>
      </c>
      <c r="C396" s="53" t="s">
        <v>782</v>
      </c>
      <c r="D396" s="42">
        <f t="shared" si="39"/>
        <v>158</v>
      </c>
      <c r="E396" s="145">
        <f t="shared" si="40"/>
        <v>6</v>
      </c>
      <c r="F396" s="63"/>
      <c r="G396" s="63">
        <v>60</v>
      </c>
      <c r="H396" s="63"/>
      <c r="I396" s="63"/>
      <c r="J396" s="63">
        <v>1</v>
      </c>
      <c r="K396" s="63"/>
      <c r="L396" s="63"/>
      <c r="M396" s="63"/>
      <c r="N396" s="63"/>
      <c r="O396" s="63"/>
      <c r="P396" s="63">
        <v>70</v>
      </c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>
        <v>20</v>
      </c>
      <c r="AD396" s="63">
        <v>5</v>
      </c>
      <c r="AE396" s="63">
        <v>2</v>
      </c>
      <c r="AF396" s="63"/>
      <c r="AG396" s="63"/>
      <c r="AH396" s="63"/>
    </row>
    <row r="397" spans="2:34" ht="13.5" customHeight="1">
      <c r="B397" s="101">
        <v>5543</v>
      </c>
      <c r="C397" s="53" t="s">
        <v>793</v>
      </c>
      <c r="D397" s="42">
        <f t="shared" si="39"/>
        <v>0</v>
      </c>
      <c r="E397" s="145">
        <f t="shared" si="40"/>
        <v>0</v>
      </c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</row>
    <row r="398" spans="2:34" ht="13.5" customHeight="1">
      <c r="B398" s="101">
        <v>5544</v>
      </c>
      <c r="C398" s="53" t="s">
        <v>825</v>
      </c>
      <c r="D398" s="42">
        <f t="shared" si="39"/>
        <v>0</v>
      </c>
      <c r="E398" s="145">
        <f t="shared" si="40"/>
        <v>0</v>
      </c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</row>
    <row r="399" spans="2:34" ht="13.5" customHeight="1">
      <c r="B399" s="101">
        <v>5545</v>
      </c>
      <c r="C399" s="53" t="s">
        <v>827</v>
      </c>
      <c r="D399" s="42">
        <f t="shared" si="39"/>
        <v>0</v>
      </c>
      <c r="E399" s="145">
        <f t="shared" si="40"/>
        <v>0</v>
      </c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</row>
    <row r="400" spans="2:34" ht="13.5" customHeight="1">
      <c r="B400" s="101">
        <v>5546</v>
      </c>
      <c r="C400" s="53" t="s">
        <v>831</v>
      </c>
      <c r="D400" s="42">
        <f t="shared" si="39"/>
        <v>0</v>
      </c>
      <c r="E400" s="145">
        <f t="shared" si="40"/>
        <v>0</v>
      </c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</row>
    <row r="401" spans="2:34" ht="13.5" customHeight="1" thickBot="1">
      <c r="B401" s="101">
        <v>5547</v>
      </c>
      <c r="C401" s="53" t="s">
        <v>832</v>
      </c>
      <c r="D401" s="42">
        <f t="shared" si="39"/>
        <v>14</v>
      </c>
      <c r="E401" s="145">
        <f t="shared" si="40"/>
        <v>3</v>
      </c>
      <c r="F401" s="63"/>
      <c r="G401" s="63">
        <v>6</v>
      </c>
      <c r="H401" s="63"/>
      <c r="I401" s="63"/>
      <c r="J401" s="63"/>
      <c r="K401" s="63"/>
      <c r="L401" s="63"/>
      <c r="M401" s="63"/>
      <c r="N401" s="63"/>
      <c r="O401" s="63"/>
      <c r="P401" s="63">
        <v>5</v>
      </c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>
        <v>3</v>
      </c>
      <c r="AF401" s="63"/>
      <c r="AG401" s="63"/>
      <c r="AH401" s="63"/>
    </row>
    <row r="402" spans="2:34" ht="13.5" customHeight="1" hidden="1">
      <c r="B402" s="101"/>
      <c r="C402" s="53"/>
      <c r="D402" s="42">
        <f t="shared" si="39"/>
        <v>0</v>
      </c>
      <c r="E402" s="145">
        <f t="shared" si="40"/>
        <v>0</v>
      </c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</row>
    <row r="403" spans="2:34" ht="13.5" customHeight="1" hidden="1">
      <c r="B403" s="101"/>
      <c r="C403" s="53"/>
      <c r="D403" s="42">
        <f t="shared" si="39"/>
        <v>0</v>
      </c>
      <c r="E403" s="145">
        <f t="shared" si="40"/>
        <v>0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</row>
    <row r="404" spans="2:34" ht="13.5" customHeight="1" hidden="1">
      <c r="B404" s="101"/>
      <c r="C404" s="53"/>
      <c r="D404" s="42">
        <f t="shared" si="39"/>
        <v>0</v>
      </c>
      <c r="E404" s="145">
        <f t="shared" si="40"/>
        <v>0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</row>
    <row r="405" spans="2:34" ht="13.5" customHeight="1" hidden="1">
      <c r="B405" s="101"/>
      <c r="C405" s="53"/>
      <c r="D405" s="42">
        <f t="shared" si="39"/>
        <v>0</v>
      </c>
      <c r="E405" s="145">
        <f t="shared" si="40"/>
        <v>0</v>
      </c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</row>
    <row r="406" spans="2:34" ht="13.5" customHeight="1" hidden="1">
      <c r="B406" s="101"/>
      <c r="C406" s="53"/>
      <c r="D406" s="42">
        <f t="shared" si="39"/>
        <v>0</v>
      </c>
      <c r="E406" s="145">
        <f t="shared" si="40"/>
        <v>0</v>
      </c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</row>
    <row r="407" spans="2:34" ht="13.5" customHeight="1" hidden="1">
      <c r="B407" s="101"/>
      <c r="C407" s="53"/>
      <c r="D407" s="42">
        <f t="shared" si="39"/>
        <v>0</v>
      </c>
      <c r="E407" s="145">
        <f t="shared" si="40"/>
        <v>0</v>
      </c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</row>
    <row r="408" spans="2:34" ht="13.5" customHeight="1" hidden="1">
      <c r="B408" s="101"/>
      <c r="C408" s="53"/>
      <c r="D408" s="42">
        <f t="shared" si="39"/>
        <v>0</v>
      </c>
      <c r="E408" s="145">
        <f t="shared" si="40"/>
        <v>0</v>
      </c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</row>
    <row r="409" spans="2:34" ht="13.5" customHeight="1" hidden="1">
      <c r="B409" s="101"/>
      <c r="C409" s="53"/>
      <c r="D409" s="42">
        <f t="shared" si="39"/>
        <v>0</v>
      </c>
      <c r="E409" s="145">
        <f t="shared" si="40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</row>
    <row r="410" spans="2:34" ht="13.5" customHeight="1" hidden="1">
      <c r="B410" s="101"/>
      <c r="C410" s="53"/>
      <c r="D410" s="42">
        <f t="shared" si="39"/>
        <v>0</v>
      </c>
      <c r="E410" s="145">
        <f t="shared" si="40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</row>
    <row r="411" spans="2:34" ht="13.5" customHeight="1" hidden="1">
      <c r="B411" s="101"/>
      <c r="C411" s="53"/>
      <c r="D411" s="42">
        <f t="shared" si="39"/>
        <v>0</v>
      </c>
      <c r="E411" s="145">
        <f t="shared" si="40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</row>
    <row r="412" spans="2:34" ht="13.5" customHeight="1" hidden="1">
      <c r="B412" s="101"/>
      <c r="C412" s="53"/>
      <c r="D412" s="42">
        <f t="shared" si="39"/>
        <v>0</v>
      </c>
      <c r="E412" s="145">
        <f t="shared" si="40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</row>
    <row r="413" spans="2:34" ht="13.5" customHeight="1" hidden="1">
      <c r="B413" s="101"/>
      <c r="C413" s="53"/>
      <c r="D413" s="42">
        <f t="shared" si="39"/>
        <v>0</v>
      </c>
      <c r="E413" s="145">
        <f t="shared" si="40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</row>
    <row r="414" spans="2:34" ht="13.5" customHeight="1" hidden="1">
      <c r="B414" s="101"/>
      <c r="C414" s="53"/>
      <c r="D414" s="42">
        <f t="shared" si="39"/>
        <v>0</v>
      </c>
      <c r="E414" s="145">
        <f t="shared" si="40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</row>
    <row r="415" spans="2:34" ht="13.5" customHeight="1" hidden="1" thickBot="1">
      <c r="B415" s="102"/>
      <c r="C415" s="54"/>
      <c r="D415" s="43">
        <f t="shared" si="39"/>
        <v>0</v>
      </c>
      <c r="E415" s="146">
        <f t="shared" si="40"/>
        <v>0</v>
      </c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</row>
    <row r="416" spans="2:34" ht="13.5" customHeight="1" thickBot="1">
      <c r="B416" s="56"/>
      <c r="C416" s="3" t="s">
        <v>625</v>
      </c>
      <c r="D416" s="168">
        <f>SUM(D322:D415)</f>
        <v>4431</v>
      </c>
      <c r="E416" s="169"/>
      <c r="F416" s="58">
        <f aca="true" t="shared" si="41" ref="F416:AH416">SUM(F322:F415)</f>
        <v>2</v>
      </c>
      <c r="G416" s="58">
        <f t="shared" si="41"/>
        <v>1061</v>
      </c>
      <c r="H416" s="58">
        <f t="shared" si="41"/>
        <v>0</v>
      </c>
      <c r="I416" s="58">
        <f t="shared" si="41"/>
        <v>11</v>
      </c>
      <c r="J416" s="58">
        <f t="shared" si="41"/>
        <v>11</v>
      </c>
      <c r="K416" s="58">
        <f t="shared" si="41"/>
        <v>4</v>
      </c>
      <c r="L416" s="58">
        <f t="shared" si="41"/>
        <v>3</v>
      </c>
      <c r="M416" s="58">
        <f t="shared" si="41"/>
        <v>10</v>
      </c>
      <c r="N416" s="58">
        <f t="shared" si="41"/>
        <v>2</v>
      </c>
      <c r="O416" s="58">
        <f t="shared" si="41"/>
        <v>37</v>
      </c>
      <c r="P416" s="58">
        <f t="shared" si="41"/>
        <v>2213</v>
      </c>
      <c r="Q416" s="58">
        <f t="shared" si="41"/>
        <v>0</v>
      </c>
      <c r="R416" s="58">
        <f t="shared" si="41"/>
        <v>0</v>
      </c>
      <c r="S416" s="58">
        <f t="shared" si="41"/>
        <v>1</v>
      </c>
      <c r="T416" s="58">
        <f t="shared" si="41"/>
        <v>0</v>
      </c>
      <c r="U416" s="58">
        <f t="shared" si="41"/>
        <v>0</v>
      </c>
      <c r="V416" s="58">
        <f t="shared" si="41"/>
        <v>4</v>
      </c>
      <c r="W416" s="58">
        <f t="shared" si="41"/>
        <v>0</v>
      </c>
      <c r="X416" s="58">
        <f t="shared" si="41"/>
        <v>3</v>
      </c>
      <c r="Y416" s="58">
        <f t="shared" si="41"/>
        <v>57</v>
      </c>
      <c r="Z416" s="58">
        <f t="shared" si="41"/>
        <v>3</v>
      </c>
      <c r="AA416" s="58">
        <f t="shared" si="41"/>
        <v>40</v>
      </c>
      <c r="AB416" s="58">
        <f t="shared" si="41"/>
        <v>73</v>
      </c>
      <c r="AC416" s="58">
        <f t="shared" si="41"/>
        <v>438</v>
      </c>
      <c r="AD416" s="58">
        <f t="shared" si="41"/>
        <v>361</v>
      </c>
      <c r="AE416" s="58">
        <f t="shared" si="41"/>
        <v>85</v>
      </c>
      <c r="AF416" s="58">
        <f t="shared" si="41"/>
        <v>0</v>
      </c>
      <c r="AG416" s="58">
        <f t="shared" si="41"/>
        <v>12</v>
      </c>
      <c r="AH416" s="58">
        <f t="shared" si="41"/>
        <v>0</v>
      </c>
    </row>
    <row r="417" spans="2:34" ht="13.5" customHeight="1" thickBot="1">
      <c r="B417" s="65" t="s">
        <v>582</v>
      </c>
      <c r="C417" s="66" t="s">
        <v>805</v>
      </c>
      <c r="D417" s="149"/>
      <c r="E417" s="148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</row>
    <row r="418" spans="2:34" ht="13.5" customHeight="1">
      <c r="B418" s="101">
        <v>6001</v>
      </c>
      <c r="C418" s="53" t="s">
        <v>807</v>
      </c>
      <c r="D418" s="42">
        <f aca="true" t="shared" si="42" ref="D418:D440">SUM(F418:AH418)</f>
        <v>0</v>
      </c>
      <c r="E418" s="145">
        <f aca="true" t="shared" si="43" ref="E418:E440">COUNT(F418:AH418)</f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</row>
    <row r="419" spans="2:34" ht="13.5" customHeight="1">
      <c r="B419" s="101">
        <v>6002</v>
      </c>
      <c r="C419" s="53" t="s">
        <v>808</v>
      </c>
      <c r="D419" s="42">
        <f t="shared" si="42"/>
        <v>0</v>
      </c>
      <c r="E419" s="145">
        <f t="shared" si="43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</row>
    <row r="420" spans="2:34" ht="13.5" customHeight="1">
      <c r="B420" s="101">
        <v>6003</v>
      </c>
      <c r="C420" s="53" t="s">
        <v>809</v>
      </c>
      <c r="D420" s="42">
        <f t="shared" si="42"/>
        <v>0</v>
      </c>
      <c r="E420" s="145">
        <f t="shared" si="43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</row>
    <row r="421" spans="2:34" ht="13.5" customHeight="1">
      <c r="B421" s="101">
        <v>6008</v>
      </c>
      <c r="C421" s="53" t="s">
        <v>828</v>
      </c>
      <c r="D421" s="42">
        <f t="shared" si="42"/>
        <v>0</v>
      </c>
      <c r="E421" s="145">
        <f t="shared" si="43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</row>
    <row r="422" spans="2:34" ht="13.5" customHeight="1">
      <c r="B422" s="101">
        <v>6009</v>
      </c>
      <c r="C422" s="53" t="s">
        <v>829</v>
      </c>
      <c r="D422" s="42">
        <f t="shared" si="42"/>
        <v>0</v>
      </c>
      <c r="E422" s="145">
        <f t="shared" si="43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</row>
    <row r="423" spans="2:34" ht="13.5" customHeight="1">
      <c r="B423" s="101">
        <v>6010</v>
      </c>
      <c r="C423" s="53" t="s">
        <v>833</v>
      </c>
      <c r="D423" s="42">
        <f t="shared" si="42"/>
        <v>0</v>
      </c>
      <c r="E423" s="145">
        <f t="shared" si="43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</row>
    <row r="424" spans="2:34" ht="13.5" customHeight="1" thickBot="1">
      <c r="B424" s="101">
        <v>6011</v>
      </c>
      <c r="C424" s="53" t="s">
        <v>834</v>
      </c>
      <c r="D424" s="42">
        <f t="shared" si="42"/>
        <v>0</v>
      </c>
      <c r="E424" s="145">
        <f t="shared" si="43"/>
        <v>0</v>
      </c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</row>
    <row r="425" spans="2:34" ht="13.5" customHeight="1" hidden="1">
      <c r="B425" s="101"/>
      <c r="C425" s="53"/>
      <c r="D425" s="42">
        <f t="shared" si="42"/>
        <v>0</v>
      </c>
      <c r="E425" s="145">
        <f t="shared" si="43"/>
        <v>0</v>
      </c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</row>
    <row r="426" spans="2:34" ht="13.5" customHeight="1" hidden="1">
      <c r="B426" s="101"/>
      <c r="C426" s="53"/>
      <c r="D426" s="42">
        <f t="shared" si="42"/>
        <v>0</v>
      </c>
      <c r="E426" s="145">
        <f t="shared" si="43"/>
        <v>0</v>
      </c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</row>
    <row r="427" spans="2:34" ht="13.5" customHeight="1" hidden="1">
      <c r="B427" s="101"/>
      <c r="C427" s="53"/>
      <c r="D427" s="42">
        <f t="shared" si="42"/>
        <v>0</v>
      </c>
      <c r="E427" s="145">
        <f t="shared" si="43"/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</row>
    <row r="428" spans="2:34" ht="13.5" customHeight="1" hidden="1">
      <c r="B428" s="101"/>
      <c r="C428" s="53"/>
      <c r="D428" s="42">
        <f t="shared" si="42"/>
        <v>0</v>
      </c>
      <c r="E428" s="145">
        <f t="shared" si="43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</row>
    <row r="429" spans="2:34" ht="13.5" customHeight="1" hidden="1">
      <c r="B429" s="101"/>
      <c r="C429" s="53"/>
      <c r="D429" s="42">
        <f t="shared" si="42"/>
        <v>0</v>
      </c>
      <c r="E429" s="145">
        <f t="shared" si="43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</row>
    <row r="430" spans="2:34" ht="13.5" customHeight="1" hidden="1">
      <c r="B430" s="101"/>
      <c r="C430" s="53"/>
      <c r="D430" s="42">
        <f t="shared" si="42"/>
        <v>0</v>
      </c>
      <c r="E430" s="145">
        <f t="shared" si="43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</row>
    <row r="431" spans="2:34" ht="13.5" customHeight="1" hidden="1">
      <c r="B431" s="101"/>
      <c r="C431" s="53"/>
      <c r="D431" s="42">
        <f t="shared" si="42"/>
        <v>0</v>
      </c>
      <c r="E431" s="145">
        <f t="shared" si="43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</row>
    <row r="432" spans="2:34" ht="13.5" customHeight="1" hidden="1">
      <c r="B432" s="101"/>
      <c r="C432" s="53"/>
      <c r="D432" s="42">
        <f t="shared" si="42"/>
        <v>0</v>
      </c>
      <c r="E432" s="145">
        <f t="shared" si="43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</row>
    <row r="433" spans="2:34" ht="13.5" customHeight="1" hidden="1">
      <c r="B433" s="101"/>
      <c r="C433" s="53"/>
      <c r="D433" s="42">
        <f t="shared" si="42"/>
        <v>0</v>
      </c>
      <c r="E433" s="145">
        <f t="shared" si="43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</row>
    <row r="434" spans="2:34" ht="13.5" customHeight="1" hidden="1">
      <c r="B434" s="101"/>
      <c r="C434" s="53"/>
      <c r="D434" s="42">
        <f t="shared" si="42"/>
        <v>0</v>
      </c>
      <c r="E434" s="145">
        <f t="shared" si="43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</row>
    <row r="435" spans="2:34" ht="13.5" customHeight="1" hidden="1">
      <c r="B435" s="101"/>
      <c r="C435" s="53"/>
      <c r="D435" s="42">
        <f t="shared" si="42"/>
        <v>0</v>
      </c>
      <c r="E435" s="145">
        <f t="shared" si="43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</row>
    <row r="436" spans="2:34" ht="13.5" customHeight="1" hidden="1">
      <c r="B436" s="101"/>
      <c r="C436" s="53"/>
      <c r="D436" s="42">
        <f t="shared" si="42"/>
        <v>0</v>
      </c>
      <c r="E436" s="145">
        <f t="shared" si="43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</row>
    <row r="437" spans="2:34" ht="13.5" customHeight="1" hidden="1">
      <c r="B437" s="101"/>
      <c r="C437" s="53"/>
      <c r="D437" s="42">
        <f t="shared" si="42"/>
        <v>0</v>
      </c>
      <c r="E437" s="145">
        <f t="shared" si="43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</row>
    <row r="438" spans="2:34" ht="13.5" customHeight="1" hidden="1">
      <c r="B438" s="101"/>
      <c r="C438" s="53"/>
      <c r="D438" s="42">
        <f t="shared" si="42"/>
        <v>0</v>
      </c>
      <c r="E438" s="145">
        <f t="shared" si="43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</row>
    <row r="439" spans="2:34" ht="13.5" customHeight="1" hidden="1">
      <c r="B439" s="101"/>
      <c r="C439" s="53"/>
      <c r="D439" s="42">
        <f t="shared" si="42"/>
        <v>0</v>
      </c>
      <c r="E439" s="145">
        <f t="shared" si="43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</row>
    <row r="440" spans="2:34" ht="13.5" customHeight="1" hidden="1" thickBot="1">
      <c r="B440" s="183"/>
      <c r="C440" s="174"/>
      <c r="D440" s="163">
        <f t="shared" si="42"/>
        <v>0</v>
      </c>
      <c r="E440" s="176">
        <f t="shared" si="43"/>
        <v>0</v>
      </c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</row>
    <row r="441" spans="2:34" ht="13.5" customHeight="1" thickBot="1">
      <c r="B441" s="104"/>
      <c r="C441" s="175" t="s">
        <v>804</v>
      </c>
      <c r="D441" s="181">
        <f>SUM(D418:D440)</f>
        <v>0</v>
      </c>
      <c r="E441" s="169"/>
      <c r="F441" s="182">
        <f aca="true" t="shared" si="44" ref="F441:AH441">SUM(F418:F440)</f>
        <v>0</v>
      </c>
      <c r="G441" s="182">
        <f t="shared" si="44"/>
        <v>0</v>
      </c>
      <c r="H441" s="182">
        <f t="shared" si="44"/>
        <v>0</v>
      </c>
      <c r="I441" s="182">
        <f t="shared" si="44"/>
        <v>0</v>
      </c>
      <c r="J441" s="182">
        <f t="shared" si="44"/>
        <v>0</v>
      </c>
      <c r="K441" s="182">
        <f t="shared" si="44"/>
        <v>0</v>
      </c>
      <c r="L441" s="182">
        <f t="shared" si="44"/>
        <v>0</v>
      </c>
      <c r="M441" s="182">
        <f t="shared" si="44"/>
        <v>0</v>
      </c>
      <c r="N441" s="182">
        <f t="shared" si="44"/>
        <v>0</v>
      </c>
      <c r="O441" s="182">
        <f t="shared" si="44"/>
        <v>0</v>
      </c>
      <c r="P441" s="182">
        <f t="shared" si="44"/>
        <v>0</v>
      </c>
      <c r="Q441" s="182">
        <f t="shared" si="44"/>
        <v>0</v>
      </c>
      <c r="R441" s="182">
        <f t="shared" si="44"/>
        <v>0</v>
      </c>
      <c r="S441" s="182">
        <f t="shared" si="44"/>
        <v>0</v>
      </c>
      <c r="T441" s="182">
        <f t="shared" si="44"/>
        <v>0</v>
      </c>
      <c r="U441" s="182">
        <f t="shared" si="44"/>
        <v>0</v>
      </c>
      <c r="V441" s="182">
        <f t="shared" si="44"/>
        <v>0</v>
      </c>
      <c r="W441" s="182">
        <f t="shared" si="44"/>
        <v>0</v>
      </c>
      <c r="X441" s="182">
        <f t="shared" si="44"/>
        <v>0</v>
      </c>
      <c r="Y441" s="182">
        <f t="shared" si="44"/>
        <v>0</v>
      </c>
      <c r="Z441" s="182">
        <f t="shared" si="44"/>
        <v>0</v>
      </c>
      <c r="AA441" s="182">
        <f t="shared" si="44"/>
        <v>0</v>
      </c>
      <c r="AB441" s="182">
        <f t="shared" si="44"/>
        <v>0</v>
      </c>
      <c r="AC441" s="182">
        <f t="shared" si="44"/>
        <v>0</v>
      </c>
      <c r="AD441" s="182">
        <f t="shared" si="44"/>
        <v>0</v>
      </c>
      <c r="AE441" s="182">
        <f t="shared" si="44"/>
        <v>0</v>
      </c>
      <c r="AF441" s="182">
        <f t="shared" si="44"/>
        <v>0</v>
      </c>
      <c r="AG441" s="182">
        <f t="shared" si="44"/>
        <v>0</v>
      </c>
      <c r="AH441" s="182">
        <f t="shared" si="44"/>
        <v>0</v>
      </c>
    </row>
    <row r="442" spans="2:34" ht="13.5" customHeight="1" thickBot="1">
      <c r="B442" s="107">
        <v>9999</v>
      </c>
      <c r="C442" s="68" t="s">
        <v>577</v>
      </c>
      <c r="D442" s="178">
        <f>SUM(F442:AH442)</f>
        <v>222</v>
      </c>
      <c r="E442" s="179">
        <f>COUNT(F442:AH442)</f>
        <v>21</v>
      </c>
      <c r="F442" s="180">
        <v>7</v>
      </c>
      <c r="G442" s="180">
        <v>2</v>
      </c>
      <c r="H442" s="180">
        <v>7</v>
      </c>
      <c r="I442" s="180">
        <v>16</v>
      </c>
      <c r="J442" s="180"/>
      <c r="K442" s="180">
        <v>9</v>
      </c>
      <c r="L442" s="180">
        <v>22</v>
      </c>
      <c r="M442" s="180">
        <v>41</v>
      </c>
      <c r="N442" s="180"/>
      <c r="O442" s="180">
        <v>24</v>
      </c>
      <c r="P442" s="180">
        <v>21</v>
      </c>
      <c r="Q442" s="180"/>
      <c r="R442" s="180"/>
      <c r="S442" s="180"/>
      <c r="T442" s="180">
        <v>6</v>
      </c>
      <c r="U442" s="180">
        <v>8</v>
      </c>
      <c r="V442" s="180">
        <v>2</v>
      </c>
      <c r="W442" s="180">
        <v>3</v>
      </c>
      <c r="X442" s="180">
        <v>8</v>
      </c>
      <c r="Y442" s="180">
        <v>5</v>
      </c>
      <c r="Z442" s="180">
        <v>5</v>
      </c>
      <c r="AA442" s="180">
        <v>13</v>
      </c>
      <c r="AB442" s="180">
        <v>11</v>
      </c>
      <c r="AC442" s="180">
        <v>7</v>
      </c>
      <c r="AD442" s="180">
        <v>2</v>
      </c>
      <c r="AE442" s="180">
        <v>3</v>
      </c>
      <c r="AF442" s="180"/>
      <c r="AG442" s="180"/>
      <c r="AH442" s="180"/>
    </row>
    <row r="443" spans="2:34" ht="13.5" customHeight="1" thickBot="1">
      <c r="B443" s="69"/>
      <c r="C443" s="70" t="s">
        <v>578</v>
      </c>
      <c r="D443" s="106">
        <f>D442+D416+D320+D246+D166+D93+D441</f>
        <v>16596</v>
      </c>
      <c r="E443" s="162"/>
      <c r="F443" s="106">
        <f aca="true" t="shared" si="45" ref="F443:AH443">F442+F416+F320+F246+F166+F93+F441</f>
        <v>863</v>
      </c>
      <c r="G443" s="106">
        <f t="shared" si="45"/>
        <v>1197</v>
      </c>
      <c r="H443" s="106">
        <f t="shared" si="45"/>
        <v>425</v>
      </c>
      <c r="I443" s="106">
        <f t="shared" si="45"/>
        <v>736</v>
      </c>
      <c r="J443" s="106">
        <f t="shared" si="45"/>
        <v>56</v>
      </c>
      <c r="K443" s="106">
        <f t="shared" si="45"/>
        <v>639</v>
      </c>
      <c r="L443" s="106">
        <f t="shared" si="45"/>
        <v>1210</v>
      </c>
      <c r="M443" s="106">
        <f t="shared" si="45"/>
        <v>1720</v>
      </c>
      <c r="N443" s="106">
        <f t="shared" si="45"/>
        <v>33</v>
      </c>
      <c r="O443" s="106">
        <f t="shared" si="45"/>
        <v>1821</v>
      </c>
      <c r="P443" s="106">
        <f t="shared" si="45"/>
        <v>2847</v>
      </c>
      <c r="Q443" s="106">
        <f t="shared" si="45"/>
        <v>0</v>
      </c>
      <c r="R443" s="106">
        <f t="shared" si="45"/>
        <v>64</v>
      </c>
      <c r="S443" s="106">
        <f t="shared" si="45"/>
        <v>268</v>
      </c>
      <c r="T443" s="106">
        <f t="shared" si="45"/>
        <v>162</v>
      </c>
      <c r="U443" s="106">
        <f t="shared" si="45"/>
        <v>323</v>
      </c>
      <c r="V443" s="106">
        <f t="shared" si="45"/>
        <v>470</v>
      </c>
      <c r="W443" s="106">
        <f t="shared" si="45"/>
        <v>237</v>
      </c>
      <c r="X443" s="106">
        <f t="shared" si="45"/>
        <v>481</v>
      </c>
      <c r="Y443" s="106">
        <f t="shared" si="45"/>
        <v>641</v>
      </c>
      <c r="Z443" s="106">
        <f t="shared" si="45"/>
        <v>269</v>
      </c>
      <c r="AA443" s="106">
        <f t="shared" si="45"/>
        <v>487</v>
      </c>
      <c r="AB443" s="106">
        <f t="shared" si="45"/>
        <v>351</v>
      </c>
      <c r="AC443" s="106">
        <f t="shared" si="45"/>
        <v>528</v>
      </c>
      <c r="AD443" s="106">
        <f t="shared" si="45"/>
        <v>428</v>
      </c>
      <c r="AE443" s="106">
        <f t="shared" si="45"/>
        <v>175</v>
      </c>
      <c r="AF443" s="106">
        <f t="shared" si="45"/>
        <v>0</v>
      </c>
      <c r="AG443" s="106">
        <f t="shared" si="45"/>
        <v>165</v>
      </c>
      <c r="AH443" s="106">
        <f t="shared" si="45"/>
        <v>0</v>
      </c>
    </row>
    <row r="444" spans="2:34" ht="13.5" customHeight="1" thickBot="1">
      <c r="B444" s="71"/>
      <c r="C444" s="49"/>
      <c r="D444" s="150"/>
      <c r="E444" s="143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</row>
    <row r="445" spans="2:34" ht="13.5" customHeight="1" thickBot="1">
      <c r="B445" s="90" t="s">
        <v>595</v>
      </c>
      <c r="C445" s="16" t="s">
        <v>0</v>
      </c>
      <c r="D445" s="151"/>
      <c r="E445" s="143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2:34" ht="13.5" customHeight="1" thickBot="1">
      <c r="B446" s="72" t="s">
        <v>0</v>
      </c>
      <c r="C446" s="73" t="s">
        <v>594</v>
      </c>
      <c r="D446" s="147"/>
      <c r="E446" s="152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2:34" ht="13.5" customHeight="1">
      <c r="B447" s="74" t="s">
        <v>1</v>
      </c>
      <c r="C447" s="75" t="s">
        <v>2</v>
      </c>
      <c r="D447" s="91">
        <f aca="true" t="shared" si="46" ref="D447:D469">SUM(F447:AH447)</f>
        <v>0</v>
      </c>
      <c r="E447" s="153">
        <f aca="true" t="shared" si="47" ref="E447:E469">COUNT(F447:AH447)</f>
        <v>0</v>
      </c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</row>
    <row r="448" spans="2:34" ht="13.5" customHeight="1">
      <c r="B448" s="170" t="s">
        <v>3</v>
      </c>
      <c r="C448" s="171" t="s">
        <v>4</v>
      </c>
      <c r="D448" s="92">
        <f t="shared" si="46"/>
        <v>15</v>
      </c>
      <c r="E448" s="154">
        <f t="shared" si="47"/>
        <v>3</v>
      </c>
      <c r="F448" s="172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>
        <v>5</v>
      </c>
      <c r="S448" s="79"/>
      <c r="T448" s="79"/>
      <c r="U448" s="79"/>
      <c r="V448" s="79"/>
      <c r="W448" s="79"/>
      <c r="X448" s="79"/>
      <c r="Y448" s="79"/>
      <c r="Z448" s="79"/>
      <c r="AA448" s="79">
        <v>4</v>
      </c>
      <c r="AB448" s="79"/>
      <c r="AC448" s="79"/>
      <c r="AD448" s="79"/>
      <c r="AE448" s="79"/>
      <c r="AF448" s="79"/>
      <c r="AG448" s="79">
        <v>6</v>
      </c>
      <c r="AH448" s="79"/>
    </row>
    <row r="449" spans="2:34" ht="13.5" customHeight="1">
      <c r="B449" s="170" t="s">
        <v>5</v>
      </c>
      <c r="C449" s="171" t="s">
        <v>6</v>
      </c>
      <c r="D449" s="92">
        <f t="shared" si="46"/>
        <v>0</v>
      </c>
      <c r="E449" s="154">
        <f t="shared" si="47"/>
        <v>0</v>
      </c>
      <c r="F449" s="172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</row>
    <row r="450" spans="2:34" ht="13.5" customHeight="1">
      <c r="B450" s="170" t="s">
        <v>7</v>
      </c>
      <c r="C450" s="171" t="s">
        <v>8</v>
      </c>
      <c r="D450" s="92">
        <f t="shared" si="46"/>
        <v>18</v>
      </c>
      <c r="E450" s="154">
        <f t="shared" si="47"/>
        <v>4</v>
      </c>
      <c r="F450" s="172"/>
      <c r="G450" s="79"/>
      <c r="H450" s="79"/>
      <c r="I450" s="79">
        <v>1</v>
      </c>
      <c r="J450" s="79"/>
      <c r="K450" s="79"/>
      <c r="L450" s="79"/>
      <c r="M450" s="79"/>
      <c r="N450" s="79"/>
      <c r="O450" s="79">
        <v>11</v>
      </c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>
        <v>2</v>
      </c>
      <c r="AB450" s="79">
        <v>4</v>
      </c>
      <c r="AC450" s="79"/>
      <c r="AD450" s="79"/>
      <c r="AE450" s="79"/>
      <c r="AF450" s="79"/>
      <c r="AG450" s="79"/>
      <c r="AH450" s="79"/>
    </row>
    <row r="451" spans="2:34" ht="13.5" customHeight="1">
      <c r="B451" s="170" t="s">
        <v>9</v>
      </c>
      <c r="C451" s="171" t="s">
        <v>10</v>
      </c>
      <c r="D451" s="92">
        <f t="shared" si="46"/>
        <v>14</v>
      </c>
      <c r="E451" s="154">
        <f t="shared" si="47"/>
        <v>4</v>
      </c>
      <c r="F451" s="172"/>
      <c r="G451" s="79"/>
      <c r="H451" s="79"/>
      <c r="I451" s="79">
        <v>2</v>
      </c>
      <c r="J451" s="79"/>
      <c r="K451" s="79"/>
      <c r="L451" s="79"/>
      <c r="M451" s="79"/>
      <c r="N451" s="79"/>
      <c r="O451" s="79">
        <v>2</v>
      </c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>
        <v>5</v>
      </c>
      <c r="AB451" s="79"/>
      <c r="AC451" s="79"/>
      <c r="AD451" s="79"/>
      <c r="AE451" s="79"/>
      <c r="AF451" s="79"/>
      <c r="AG451" s="79">
        <v>5</v>
      </c>
      <c r="AH451" s="79"/>
    </row>
    <row r="452" spans="2:34" ht="13.5" customHeight="1">
      <c r="B452" s="170" t="s">
        <v>11</v>
      </c>
      <c r="C452" s="171" t="s">
        <v>12</v>
      </c>
      <c r="D452" s="92">
        <f t="shared" si="46"/>
        <v>3</v>
      </c>
      <c r="E452" s="154">
        <f t="shared" si="47"/>
        <v>1</v>
      </c>
      <c r="F452" s="172"/>
      <c r="G452" s="79"/>
      <c r="H452" s="79"/>
      <c r="I452" s="79"/>
      <c r="J452" s="79"/>
      <c r="K452" s="79"/>
      <c r="L452" s="79"/>
      <c r="M452" s="79"/>
      <c r="N452" s="79"/>
      <c r="O452" s="79">
        <v>3</v>
      </c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</row>
    <row r="453" spans="2:34" ht="13.5" customHeight="1">
      <c r="B453" s="170" t="s">
        <v>13</v>
      </c>
      <c r="C453" s="171" t="s">
        <v>14</v>
      </c>
      <c r="D453" s="92">
        <f t="shared" si="46"/>
        <v>6</v>
      </c>
      <c r="E453" s="154">
        <f t="shared" si="47"/>
        <v>2</v>
      </c>
      <c r="F453" s="172"/>
      <c r="G453" s="79"/>
      <c r="H453" s="79"/>
      <c r="I453" s="79"/>
      <c r="J453" s="79"/>
      <c r="K453" s="79"/>
      <c r="L453" s="79">
        <v>2</v>
      </c>
      <c r="M453" s="79"/>
      <c r="N453" s="79"/>
      <c r="O453" s="79">
        <v>4</v>
      </c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</row>
    <row r="454" spans="2:34" ht="13.5" customHeight="1">
      <c r="B454" s="170" t="s">
        <v>15</v>
      </c>
      <c r="C454" s="171" t="s">
        <v>16</v>
      </c>
      <c r="D454" s="92">
        <f t="shared" si="46"/>
        <v>3</v>
      </c>
      <c r="E454" s="154">
        <f t="shared" si="47"/>
        <v>2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>
        <v>2</v>
      </c>
      <c r="S454" s="79"/>
      <c r="T454" s="79"/>
      <c r="U454" s="79"/>
      <c r="V454" s="79"/>
      <c r="W454" s="79"/>
      <c r="X454" s="79"/>
      <c r="Y454" s="79"/>
      <c r="Z454" s="79"/>
      <c r="AA454" s="79">
        <v>1</v>
      </c>
      <c r="AB454" s="79"/>
      <c r="AC454" s="79"/>
      <c r="AD454" s="79"/>
      <c r="AE454" s="79"/>
      <c r="AF454" s="79"/>
      <c r="AG454" s="79"/>
      <c r="AH454" s="79"/>
    </row>
    <row r="455" spans="2:34" ht="13.5" customHeight="1">
      <c r="B455" s="170" t="s">
        <v>17</v>
      </c>
      <c r="C455" s="171" t="s">
        <v>18</v>
      </c>
      <c r="D455" s="92">
        <f t="shared" si="46"/>
        <v>14</v>
      </c>
      <c r="E455" s="154">
        <f t="shared" si="47"/>
        <v>6</v>
      </c>
      <c r="F455" s="172"/>
      <c r="G455" s="79"/>
      <c r="H455" s="79">
        <v>1</v>
      </c>
      <c r="I455" s="79">
        <v>3</v>
      </c>
      <c r="J455" s="79"/>
      <c r="K455" s="79"/>
      <c r="L455" s="79"/>
      <c r="M455" s="79">
        <v>2</v>
      </c>
      <c r="N455" s="79"/>
      <c r="O455" s="79">
        <v>5</v>
      </c>
      <c r="P455" s="79">
        <v>1</v>
      </c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>
        <v>2</v>
      </c>
      <c r="AB455" s="79"/>
      <c r="AC455" s="79"/>
      <c r="AD455" s="79"/>
      <c r="AE455" s="79"/>
      <c r="AF455" s="79"/>
      <c r="AG455" s="79"/>
      <c r="AH455" s="79"/>
    </row>
    <row r="456" spans="2:34" ht="13.5" customHeight="1">
      <c r="B456" s="77" t="s">
        <v>19</v>
      </c>
      <c r="C456" s="78" t="s">
        <v>20</v>
      </c>
      <c r="D456" s="92">
        <f t="shared" si="46"/>
        <v>10</v>
      </c>
      <c r="E456" s="154">
        <f t="shared" si="47"/>
        <v>5</v>
      </c>
      <c r="F456" s="79"/>
      <c r="G456" s="79"/>
      <c r="H456" s="79"/>
      <c r="I456" s="79"/>
      <c r="J456" s="79">
        <v>2</v>
      </c>
      <c r="K456" s="79"/>
      <c r="L456" s="79"/>
      <c r="M456" s="79"/>
      <c r="N456" s="79"/>
      <c r="O456" s="79">
        <v>3</v>
      </c>
      <c r="P456" s="79"/>
      <c r="Q456" s="79"/>
      <c r="R456" s="79"/>
      <c r="S456" s="79"/>
      <c r="T456" s="79"/>
      <c r="U456" s="79"/>
      <c r="V456" s="79"/>
      <c r="W456" s="79"/>
      <c r="X456" s="79">
        <v>1</v>
      </c>
      <c r="Y456" s="79"/>
      <c r="Z456" s="79"/>
      <c r="AA456" s="79"/>
      <c r="AB456" s="79">
        <v>2</v>
      </c>
      <c r="AC456" s="79"/>
      <c r="AD456" s="79"/>
      <c r="AE456" s="79"/>
      <c r="AF456" s="79"/>
      <c r="AG456" s="79">
        <v>2</v>
      </c>
      <c r="AH456" s="79"/>
    </row>
    <row r="457" spans="2:34" ht="13.5" customHeight="1">
      <c r="B457" s="77" t="s">
        <v>21</v>
      </c>
      <c r="C457" s="78" t="s">
        <v>22</v>
      </c>
      <c r="D457" s="92">
        <f t="shared" si="46"/>
        <v>3</v>
      </c>
      <c r="E457" s="154">
        <f t="shared" si="47"/>
        <v>2</v>
      </c>
      <c r="F457" s="79"/>
      <c r="G457" s="79"/>
      <c r="H457" s="79"/>
      <c r="I457" s="79"/>
      <c r="J457" s="79"/>
      <c r="K457" s="79"/>
      <c r="L457" s="79"/>
      <c r="M457" s="79"/>
      <c r="N457" s="79"/>
      <c r="O457" s="79">
        <v>2</v>
      </c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>
        <v>1</v>
      </c>
      <c r="AB457" s="79"/>
      <c r="AC457" s="79"/>
      <c r="AD457" s="79"/>
      <c r="AE457" s="79"/>
      <c r="AF457" s="79"/>
      <c r="AG457" s="79"/>
      <c r="AH457" s="79"/>
    </row>
    <row r="458" spans="2:34" ht="13.5" customHeight="1">
      <c r="B458" s="77" t="s">
        <v>23</v>
      </c>
      <c r="C458" s="78" t="s">
        <v>24</v>
      </c>
      <c r="D458" s="92">
        <f t="shared" si="46"/>
        <v>0</v>
      </c>
      <c r="E458" s="154">
        <f t="shared" si="47"/>
        <v>0</v>
      </c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</row>
    <row r="459" spans="2:34" ht="13.5" customHeight="1" thickBot="1">
      <c r="B459" s="77" t="s">
        <v>25</v>
      </c>
      <c r="C459" s="78" t="s">
        <v>26</v>
      </c>
      <c r="D459" s="92">
        <f t="shared" si="46"/>
        <v>11</v>
      </c>
      <c r="E459" s="154">
        <f t="shared" si="47"/>
        <v>2</v>
      </c>
      <c r="F459" s="79"/>
      <c r="G459" s="79"/>
      <c r="H459" s="79"/>
      <c r="I459" s="79"/>
      <c r="J459" s="79"/>
      <c r="K459" s="79"/>
      <c r="L459" s="79"/>
      <c r="M459" s="79"/>
      <c r="N459" s="79"/>
      <c r="O459" s="79">
        <v>7</v>
      </c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>
        <v>4</v>
      </c>
      <c r="AC459" s="79"/>
      <c r="AD459" s="79"/>
      <c r="AE459" s="79"/>
      <c r="AF459" s="79"/>
      <c r="AG459" s="79"/>
      <c r="AH459" s="79"/>
    </row>
    <row r="460" spans="2:34" ht="13.5" customHeight="1" hidden="1">
      <c r="B460" s="77"/>
      <c r="C460" s="78"/>
      <c r="D460" s="92">
        <f t="shared" si="46"/>
        <v>0</v>
      </c>
      <c r="E460" s="154">
        <f t="shared" si="47"/>
        <v>0</v>
      </c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</row>
    <row r="461" spans="2:34" ht="13.5" customHeight="1" hidden="1">
      <c r="B461" s="77"/>
      <c r="C461" s="78"/>
      <c r="D461" s="92">
        <f t="shared" si="46"/>
        <v>0</v>
      </c>
      <c r="E461" s="154">
        <f t="shared" si="47"/>
        <v>0</v>
      </c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</row>
    <row r="462" spans="2:34" ht="13.5" customHeight="1" hidden="1">
      <c r="B462" s="77"/>
      <c r="C462" s="78"/>
      <c r="D462" s="92">
        <f t="shared" si="46"/>
        <v>0</v>
      </c>
      <c r="E462" s="154">
        <f t="shared" si="47"/>
        <v>0</v>
      </c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</row>
    <row r="463" spans="2:34" ht="13.5" customHeight="1" hidden="1">
      <c r="B463" s="77"/>
      <c r="C463" s="78"/>
      <c r="D463" s="92">
        <f t="shared" si="46"/>
        <v>0</v>
      </c>
      <c r="E463" s="154">
        <f t="shared" si="47"/>
        <v>0</v>
      </c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</row>
    <row r="464" spans="2:34" ht="13.5" customHeight="1" hidden="1">
      <c r="B464" s="77"/>
      <c r="C464" s="78"/>
      <c r="D464" s="92">
        <f t="shared" si="46"/>
        <v>0</v>
      </c>
      <c r="E464" s="154">
        <f t="shared" si="47"/>
        <v>0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</row>
    <row r="465" spans="2:34" ht="13.5" customHeight="1" hidden="1">
      <c r="B465" s="77"/>
      <c r="C465" s="78"/>
      <c r="D465" s="92">
        <f t="shared" si="46"/>
        <v>0</v>
      </c>
      <c r="E465" s="154">
        <f t="shared" si="47"/>
        <v>0</v>
      </c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</row>
    <row r="466" spans="2:34" ht="13.5" customHeight="1" hidden="1">
      <c r="B466" s="77"/>
      <c r="C466" s="78"/>
      <c r="D466" s="92">
        <f t="shared" si="46"/>
        <v>0</v>
      </c>
      <c r="E466" s="154">
        <f t="shared" si="47"/>
        <v>0</v>
      </c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</row>
    <row r="467" spans="2:34" ht="13.5" customHeight="1" hidden="1">
      <c r="B467" s="77"/>
      <c r="C467" s="78"/>
      <c r="D467" s="92">
        <f t="shared" si="46"/>
        <v>0</v>
      </c>
      <c r="E467" s="154">
        <f t="shared" si="47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</row>
    <row r="468" spans="2:34" ht="13.5" customHeight="1" hidden="1">
      <c r="B468" s="77"/>
      <c r="C468" s="78"/>
      <c r="D468" s="92">
        <f t="shared" si="46"/>
        <v>0</v>
      </c>
      <c r="E468" s="154">
        <f t="shared" si="47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</row>
    <row r="469" spans="2:34" ht="13.5" customHeight="1" hidden="1" thickBot="1">
      <c r="B469" s="80"/>
      <c r="C469" s="81"/>
      <c r="D469" s="93">
        <f t="shared" si="46"/>
        <v>0</v>
      </c>
      <c r="E469" s="155">
        <f t="shared" si="47"/>
        <v>0</v>
      </c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</row>
    <row r="470" spans="2:34" ht="13.5" customHeight="1" thickBot="1">
      <c r="B470" s="184"/>
      <c r="C470" s="3" t="s">
        <v>596</v>
      </c>
      <c r="D470" s="57">
        <f>SUM(D447:D469)</f>
        <v>97</v>
      </c>
      <c r="E470" s="162"/>
      <c r="F470" s="57">
        <f aca="true" t="shared" si="48" ref="F470:AH470">SUM(F447:F469)</f>
        <v>0</v>
      </c>
      <c r="G470" s="57">
        <f t="shared" si="48"/>
        <v>0</v>
      </c>
      <c r="H470" s="57">
        <f t="shared" si="48"/>
        <v>1</v>
      </c>
      <c r="I470" s="57">
        <f t="shared" si="48"/>
        <v>6</v>
      </c>
      <c r="J470" s="57">
        <f t="shared" si="48"/>
        <v>2</v>
      </c>
      <c r="K470" s="57">
        <f t="shared" si="48"/>
        <v>0</v>
      </c>
      <c r="L470" s="57">
        <f t="shared" si="48"/>
        <v>2</v>
      </c>
      <c r="M470" s="57">
        <f t="shared" si="48"/>
        <v>2</v>
      </c>
      <c r="N470" s="57">
        <f t="shared" si="48"/>
        <v>0</v>
      </c>
      <c r="O470" s="57">
        <f t="shared" si="48"/>
        <v>37</v>
      </c>
      <c r="P470" s="57">
        <f t="shared" si="48"/>
        <v>1</v>
      </c>
      <c r="Q470" s="57">
        <f t="shared" si="48"/>
        <v>0</v>
      </c>
      <c r="R470" s="57">
        <f t="shared" si="48"/>
        <v>7</v>
      </c>
      <c r="S470" s="57">
        <f t="shared" si="48"/>
        <v>0</v>
      </c>
      <c r="T470" s="57">
        <f t="shared" si="48"/>
        <v>0</v>
      </c>
      <c r="U470" s="57">
        <f t="shared" si="48"/>
        <v>0</v>
      </c>
      <c r="V470" s="57">
        <f t="shared" si="48"/>
        <v>0</v>
      </c>
      <c r="W470" s="57">
        <f t="shared" si="48"/>
        <v>0</v>
      </c>
      <c r="X470" s="57">
        <f t="shared" si="48"/>
        <v>1</v>
      </c>
      <c r="Y470" s="57">
        <f t="shared" si="48"/>
        <v>0</v>
      </c>
      <c r="Z470" s="57">
        <f t="shared" si="48"/>
        <v>0</v>
      </c>
      <c r="AA470" s="57">
        <f t="shared" si="48"/>
        <v>15</v>
      </c>
      <c r="AB470" s="57">
        <f t="shared" si="48"/>
        <v>10</v>
      </c>
      <c r="AC470" s="57">
        <f t="shared" si="48"/>
        <v>0</v>
      </c>
      <c r="AD470" s="57">
        <f t="shared" si="48"/>
        <v>0</v>
      </c>
      <c r="AE470" s="57">
        <f t="shared" si="48"/>
        <v>0</v>
      </c>
      <c r="AF470" s="57">
        <f t="shared" si="48"/>
        <v>0</v>
      </c>
      <c r="AG470" s="57">
        <f t="shared" si="48"/>
        <v>13</v>
      </c>
      <c r="AH470" s="57">
        <f t="shared" si="48"/>
        <v>0</v>
      </c>
    </row>
    <row r="471" spans="2:34" ht="13.5" customHeight="1" thickBot="1">
      <c r="B471" s="65" t="s">
        <v>0</v>
      </c>
      <c r="C471" s="66" t="s">
        <v>597</v>
      </c>
      <c r="D471" s="156"/>
      <c r="E471" s="143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</row>
    <row r="472" spans="2:34" ht="13.5" customHeight="1">
      <c r="B472" s="74" t="s">
        <v>27</v>
      </c>
      <c r="C472" s="75" t="s">
        <v>28</v>
      </c>
      <c r="D472" s="91">
        <f aca="true" t="shared" si="49" ref="D472:D503">SUM(F472:AH472)</f>
        <v>0</v>
      </c>
      <c r="E472" s="153">
        <f aca="true" t="shared" si="50" ref="E472:E503">COUNT(F472:AH472)</f>
        <v>0</v>
      </c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</row>
    <row r="473" spans="2:34" ht="13.5" customHeight="1">
      <c r="B473" s="77" t="s">
        <v>29</v>
      </c>
      <c r="C473" s="78" t="s">
        <v>30</v>
      </c>
      <c r="D473" s="92">
        <f t="shared" si="49"/>
        <v>7</v>
      </c>
      <c r="E473" s="154">
        <f t="shared" si="50"/>
        <v>4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>
        <v>2</v>
      </c>
      <c r="P473" s="79">
        <v>2</v>
      </c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>
        <v>1</v>
      </c>
      <c r="AC473" s="79"/>
      <c r="AD473" s="79"/>
      <c r="AE473" s="79">
        <v>2</v>
      </c>
      <c r="AF473" s="79"/>
      <c r="AG473" s="79"/>
      <c r="AH473" s="79"/>
    </row>
    <row r="474" spans="2:34" ht="13.5" customHeight="1">
      <c r="B474" s="77" t="s">
        <v>31</v>
      </c>
      <c r="C474" s="78" t="s">
        <v>32</v>
      </c>
      <c r="D474" s="92">
        <f t="shared" si="49"/>
        <v>0</v>
      </c>
      <c r="E474" s="154">
        <f t="shared" si="50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</row>
    <row r="475" spans="2:34" ht="13.5" customHeight="1">
      <c r="B475" s="77" t="s">
        <v>33</v>
      </c>
      <c r="C475" s="78" t="s">
        <v>732</v>
      </c>
      <c r="D475" s="92">
        <f t="shared" si="49"/>
        <v>0</v>
      </c>
      <c r="E475" s="154">
        <f t="shared" si="50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</row>
    <row r="476" spans="2:34" ht="13.5" customHeight="1">
      <c r="B476" s="77" t="s">
        <v>34</v>
      </c>
      <c r="C476" s="78" t="s">
        <v>35</v>
      </c>
      <c r="D476" s="92">
        <f t="shared" si="49"/>
        <v>10</v>
      </c>
      <c r="E476" s="154">
        <f t="shared" si="50"/>
        <v>4</v>
      </c>
      <c r="F476" s="79"/>
      <c r="G476" s="79"/>
      <c r="H476" s="79"/>
      <c r="I476" s="79"/>
      <c r="J476" s="79">
        <v>1</v>
      </c>
      <c r="K476" s="79"/>
      <c r="L476" s="79"/>
      <c r="M476" s="79"/>
      <c r="N476" s="79"/>
      <c r="O476" s="79">
        <v>2</v>
      </c>
      <c r="P476" s="79"/>
      <c r="Q476" s="79"/>
      <c r="R476" s="79">
        <v>5</v>
      </c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>
        <v>2</v>
      </c>
      <c r="AH476" s="79"/>
    </row>
    <row r="477" spans="2:34" ht="13.5" customHeight="1">
      <c r="B477" s="77" t="s">
        <v>36</v>
      </c>
      <c r="C477" s="78" t="s">
        <v>37</v>
      </c>
      <c r="D477" s="92">
        <f t="shared" si="49"/>
        <v>6</v>
      </c>
      <c r="E477" s="154">
        <f t="shared" si="50"/>
        <v>1</v>
      </c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>
        <v>6</v>
      </c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</row>
    <row r="478" spans="2:34" ht="13.5" customHeight="1">
      <c r="B478" s="77" t="s">
        <v>38</v>
      </c>
      <c r="C478" s="78" t="s">
        <v>39</v>
      </c>
      <c r="D478" s="92">
        <f t="shared" si="49"/>
        <v>2</v>
      </c>
      <c r="E478" s="154">
        <f t="shared" si="50"/>
        <v>1</v>
      </c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>
        <v>2</v>
      </c>
      <c r="AH478" s="79"/>
    </row>
    <row r="479" spans="2:34" ht="13.5" customHeight="1">
      <c r="B479" s="77" t="s">
        <v>40</v>
      </c>
      <c r="C479" s="78" t="s">
        <v>41</v>
      </c>
      <c r="D479" s="92">
        <f t="shared" si="49"/>
        <v>1</v>
      </c>
      <c r="E479" s="154">
        <f t="shared" si="50"/>
        <v>1</v>
      </c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>
        <v>1</v>
      </c>
      <c r="AH479" s="79"/>
    </row>
    <row r="480" spans="2:34" ht="13.5" customHeight="1">
      <c r="B480" s="77" t="s">
        <v>42</v>
      </c>
      <c r="C480" s="78" t="s">
        <v>43</v>
      </c>
      <c r="D480" s="92">
        <f t="shared" si="49"/>
        <v>0</v>
      </c>
      <c r="E480" s="154">
        <f t="shared" si="50"/>
        <v>0</v>
      </c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</row>
    <row r="481" spans="2:34" ht="13.5" customHeight="1">
      <c r="B481" s="77" t="s">
        <v>44</v>
      </c>
      <c r="C481" s="78" t="s">
        <v>45</v>
      </c>
      <c r="D481" s="92">
        <f t="shared" si="49"/>
        <v>11</v>
      </c>
      <c r="E481" s="154">
        <f t="shared" si="50"/>
        <v>6</v>
      </c>
      <c r="F481" s="79"/>
      <c r="G481" s="79">
        <v>1</v>
      </c>
      <c r="H481" s="79"/>
      <c r="I481" s="79"/>
      <c r="J481" s="79">
        <v>1</v>
      </c>
      <c r="K481" s="79"/>
      <c r="L481" s="79"/>
      <c r="M481" s="79">
        <v>1</v>
      </c>
      <c r="N481" s="79"/>
      <c r="O481" s="79"/>
      <c r="P481" s="79">
        <v>4</v>
      </c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>
        <v>1</v>
      </c>
      <c r="AC481" s="79"/>
      <c r="AD481" s="79"/>
      <c r="AE481" s="79"/>
      <c r="AF481" s="79"/>
      <c r="AG481" s="79">
        <v>3</v>
      </c>
      <c r="AH481" s="79"/>
    </row>
    <row r="482" spans="2:34" ht="13.5" customHeight="1">
      <c r="B482" s="77" t="s">
        <v>46</v>
      </c>
      <c r="C482" s="78" t="s">
        <v>47</v>
      </c>
      <c r="D482" s="92">
        <f t="shared" si="49"/>
        <v>6</v>
      </c>
      <c r="E482" s="154">
        <f t="shared" si="50"/>
        <v>3</v>
      </c>
      <c r="F482" s="79"/>
      <c r="G482" s="79"/>
      <c r="H482" s="79"/>
      <c r="I482" s="79"/>
      <c r="J482" s="79"/>
      <c r="K482" s="79"/>
      <c r="L482" s="79"/>
      <c r="M482" s="79"/>
      <c r="N482" s="79">
        <v>1</v>
      </c>
      <c r="O482" s="79">
        <v>3</v>
      </c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>
        <v>2</v>
      </c>
      <c r="AC482" s="79"/>
      <c r="AD482" s="79"/>
      <c r="AE482" s="79"/>
      <c r="AF482" s="79"/>
      <c r="AG482" s="79"/>
      <c r="AH482" s="79"/>
    </row>
    <row r="483" spans="2:34" ht="13.5" customHeight="1">
      <c r="B483" s="77" t="s">
        <v>48</v>
      </c>
      <c r="C483" s="78" t="s">
        <v>49</v>
      </c>
      <c r="D483" s="92">
        <f t="shared" si="49"/>
        <v>0</v>
      </c>
      <c r="E483" s="154">
        <f t="shared" si="50"/>
        <v>0</v>
      </c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</row>
    <row r="484" spans="2:34" ht="13.5" customHeight="1">
      <c r="B484" s="77" t="s">
        <v>50</v>
      </c>
      <c r="C484" s="78" t="s">
        <v>51</v>
      </c>
      <c r="D484" s="92">
        <f t="shared" si="49"/>
        <v>12</v>
      </c>
      <c r="E484" s="154">
        <f t="shared" si="50"/>
        <v>4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>
        <v>6</v>
      </c>
      <c r="P484" s="79">
        <v>2</v>
      </c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>
        <v>1</v>
      </c>
      <c r="AC484" s="79"/>
      <c r="AD484" s="79"/>
      <c r="AE484" s="79"/>
      <c r="AF484" s="79"/>
      <c r="AG484" s="79">
        <v>3</v>
      </c>
      <c r="AH484" s="79"/>
    </row>
    <row r="485" spans="2:34" ht="13.5" customHeight="1">
      <c r="B485" s="77" t="s">
        <v>52</v>
      </c>
      <c r="C485" s="78" t="s">
        <v>728</v>
      </c>
      <c r="D485" s="92">
        <f t="shared" si="49"/>
        <v>9</v>
      </c>
      <c r="E485" s="154">
        <f t="shared" si="50"/>
        <v>5</v>
      </c>
      <c r="F485" s="79"/>
      <c r="G485" s="79"/>
      <c r="H485" s="79"/>
      <c r="I485" s="79">
        <v>1</v>
      </c>
      <c r="J485" s="79"/>
      <c r="K485" s="79"/>
      <c r="L485" s="79"/>
      <c r="M485" s="79"/>
      <c r="N485" s="79"/>
      <c r="O485" s="79">
        <v>2</v>
      </c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>
        <v>1</v>
      </c>
      <c r="AA485" s="79"/>
      <c r="AB485" s="79">
        <v>2</v>
      </c>
      <c r="AC485" s="79"/>
      <c r="AD485" s="79"/>
      <c r="AE485" s="79"/>
      <c r="AF485" s="79"/>
      <c r="AG485" s="79">
        <v>3</v>
      </c>
      <c r="AH485" s="79"/>
    </row>
    <row r="486" spans="2:34" ht="13.5" customHeight="1">
      <c r="B486" s="77" t="s">
        <v>53</v>
      </c>
      <c r="C486" s="78" t="s">
        <v>729</v>
      </c>
      <c r="D486" s="92">
        <f t="shared" si="49"/>
        <v>4</v>
      </c>
      <c r="E486" s="154">
        <f t="shared" si="50"/>
        <v>2</v>
      </c>
      <c r="F486" s="79"/>
      <c r="G486" s="79"/>
      <c r="H486" s="79"/>
      <c r="I486" s="79">
        <v>2</v>
      </c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>
        <v>2</v>
      </c>
      <c r="AH486" s="79"/>
    </row>
    <row r="487" spans="2:34" ht="13.5" customHeight="1">
      <c r="B487" s="77" t="s">
        <v>54</v>
      </c>
      <c r="C487" s="78" t="s">
        <v>55</v>
      </c>
      <c r="D487" s="92">
        <f t="shared" si="49"/>
        <v>2</v>
      </c>
      <c r="E487" s="154">
        <f t="shared" si="50"/>
        <v>1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>
        <v>2</v>
      </c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</row>
    <row r="488" spans="2:34" ht="13.5" customHeight="1">
      <c r="B488" s="77" t="s">
        <v>56</v>
      </c>
      <c r="C488" s="78" t="s">
        <v>730</v>
      </c>
      <c r="D488" s="92">
        <f t="shared" si="49"/>
        <v>1</v>
      </c>
      <c r="E488" s="154">
        <f t="shared" si="50"/>
        <v>1</v>
      </c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>
        <v>1</v>
      </c>
      <c r="AH488" s="79"/>
    </row>
    <row r="489" spans="2:34" ht="13.5" customHeight="1">
      <c r="B489" s="77" t="s">
        <v>57</v>
      </c>
      <c r="C489" s="78" t="s">
        <v>731</v>
      </c>
      <c r="D489" s="92">
        <f t="shared" si="49"/>
        <v>3</v>
      </c>
      <c r="E489" s="154">
        <f t="shared" si="50"/>
        <v>1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>
        <v>3</v>
      </c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</row>
    <row r="490" spans="2:34" ht="13.5" customHeight="1">
      <c r="B490" s="77" t="s">
        <v>58</v>
      </c>
      <c r="C490" s="78" t="s">
        <v>59</v>
      </c>
      <c r="D490" s="92">
        <f t="shared" si="49"/>
        <v>44</v>
      </c>
      <c r="E490" s="154">
        <f t="shared" si="50"/>
        <v>1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>
        <v>44</v>
      </c>
      <c r="AH490" s="79"/>
    </row>
    <row r="491" spans="2:34" ht="13.5" customHeight="1">
      <c r="B491" s="77" t="s">
        <v>60</v>
      </c>
      <c r="C491" s="78" t="s">
        <v>61</v>
      </c>
      <c r="D491" s="92">
        <f t="shared" si="49"/>
        <v>2</v>
      </c>
      <c r="E491" s="154">
        <f t="shared" si="50"/>
        <v>1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>
        <v>2</v>
      </c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</row>
    <row r="492" spans="2:34" ht="13.5" customHeight="1">
      <c r="B492" s="77" t="s">
        <v>62</v>
      </c>
      <c r="C492" s="78" t="s">
        <v>63</v>
      </c>
      <c r="D492" s="92">
        <f t="shared" si="49"/>
        <v>7</v>
      </c>
      <c r="E492" s="154">
        <f t="shared" si="50"/>
        <v>3</v>
      </c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>
        <v>2</v>
      </c>
      <c r="Q492" s="79"/>
      <c r="R492" s="79"/>
      <c r="S492" s="79"/>
      <c r="T492" s="79"/>
      <c r="U492" s="79"/>
      <c r="V492" s="79"/>
      <c r="W492" s="79"/>
      <c r="X492" s="79"/>
      <c r="Y492" s="79"/>
      <c r="Z492" s="79">
        <v>4</v>
      </c>
      <c r="AA492" s="79"/>
      <c r="AB492" s="79"/>
      <c r="AC492" s="79"/>
      <c r="AD492" s="79"/>
      <c r="AE492" s="79"/>
      <c r="AF492" s="79"/>
      <c r="AG492" s="79">
        <v>1</v>
      </c>
      <c r="AH492" s="79"/>
    </row>
    <row r="493" spans="2:34" ht="13.5" customHeight="1">
      <c r="B493" s="77" t="s">
        <v>64</v>
      </c>
      <c r="C493" s="78" t="s">
        <v>65</v>
      </c>
      <c r="D493" s="92">
        <f t="shared" si="49"/>
        <v>4</v>
      </c>
      <c r="E493" s="154">
        <f t="shared" si="50"/>
        <v>3</v>
      </c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>
        <v>2</v>
      </c>
      <c r="Q493" s="79"/>
      <c r="R493" s="79">
        <v>1</v>
      </c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>
        <v>1</v>
      </c>
      <c r="AF493" s="79"/>
      <c r="AG493" s="79"/>
      <c r="AH493" s="79"/>
    </row>
    <row r="494" spans="2:34" ht="13.5" customHeight="1">
      <c r="B494" s="77" t="s">
        <v>66</v>
      </c>
      <c r="C494" s="78" t="s">
        <v>67</v>
      </c>
      <c r="D494" s="92">
        <f t="shared" si="49"/>
        <v>0</v>
      </c>
      <c r="E494" s="154">
        <f t="shared" si="50"/>
        <v>0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</row>
    <row r="495" spans="2:34" ht="13.5" customHeight="1">
      <c r="B495" s="77" t="s">
        <v>68</v>
      </c>
      <c r="C495" s="78" t="s">
        <v>69</v>
      </c>
      <c r="D495" s="92">
        <f t="shared" si="49"/>
        <v>6</v>
      </c>
      <c r="E495" s="154">
        <f t="shared" si="50"/>
        <v>3</v>
      </c>
      <c r="F495" s="79"/>
      <c r="G495" s="79">
        <v>2</v>
      </c>
      <c r="H495" s="79"/>
      <c r="I495" s="79"/>
      <c r="J495" s="79"/>
      <c r="K495" s="79"/>
      <c r="L495" s="79"/>
      <c r="M495" s="79"/>
      <c r="N495" s="79"/>
      <c r="O495" s="79"/>
      <c r="P495" s="79">
        <v>2</v>
      </c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>
        <v>2</v>
      </c>
      <c r="AC495" s="79"/>
      <c r="AD495" s="79"/>
      <c r="AE495" s="79"/>
      <c r="AF495" s="79"/>
      <c r="AG495" s="79"/>
      <c r="AH495" s="79"/>
    </row>
    <row r="496" spans="2:34" ht="13.5" customHeight="1">
      <c r="B496" s="77" t="s">
        <v>70</v>
      </c>
      <c r="C496" s="78" t="s">
        <v>71</v>
      </c>
      <c r="D496" s="92">
        <f t="shared" si="49"/>
        <v>3</v>
      </c>
      <c r="E496" s="154">
        <f t="shared" si="50"/>
        <v>3</v>
      </c>
      <c r="F496" s="79"/>
      <c r="G496" s="79"/>
      <c r="H496" s="79"/>
      <c r="I496" s="79"/>
      <c r="J496" s="79"/>
      <c r="K496" s="79"/>
      <c r="L496" s="79"/>
      <c r="M496" s="79"/>
      <c r="N496" s="79"/>
      <c r="O496" s="79">
        <v>1</v>
      </c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>
        <v>1</v>
      </c>
      <c r="AC496" s="79"/>
      <c r="AD496" s="79"/>
      <c r="AE496" s="79"/>
      <c r="AF496" s="79"/>
      <c r="AG496" s="79">
        <v>1</v>
      </c>
      <c r="AH496" s="79"/>
    </row>
    <row r="497" spans="2:34" ht="13.5" customHeight="1">
      <c r="B497" s="77" t="s">
        <v>72</v>
      </c>
      <c r="C497" s="78" t="s">
        <v>73</v>
      </c>
      <c r="D497" s="92">
        <f t="shared" si="49"/>
        <v>2</v>
      </c>
      <c r="E497" s="154">
        <f t="shared" si="50"/>
        <v>2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>
        <v>1</v>
      </c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>
        <v>1</v>
      </c>
      <c r="AB497" s="79"/>
      <c r="AC497" s="79"/>
      <c r="AD497" s="79"/>
      <c r="AE497" s="79"/>
      <c r="AF497" s="79"/>
      <c r="AG497" s="79"/>
      <c r="AH497" s="79"/>
    </row>
    <row r="498" spans="2:34" ht="13.5" customHeight="1">
      <c r="B498" s="77" t="s">
        <v>74</v>
      </c>
      <c r="C498" s="78" t="s">
        <v>75</v>
      </c>
      <c r="D498" s="92">
        <f t="shared" si="49"/>
        <v>4</v>
      </c>
      <c r="E498" s="154">
        <f t="shared" si="50"/>
        <v>2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>
        <v>2</v>
      </c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>
        <v>2</v>
      </c>
      <c r="AH498" s="79"/>
    </row>
    <row r="499" spans="2:34" ht="13.5" customHeight="1">
      <c r="B499" s="77" t="s">
        <v>76</v>
      </c>
      <c r="C499" s="78" t="s">
        <v>77</v>
      </c>
      <c r="D499" s="92">
        <f t="shared" si="49"/>
        <v>22</v>
      </c>
      <c r="E499" s="154">
        <f t="shared" si="50"/>
        <v>3</v>
      </c>
      <c r="F499" s="79"/>
      <c r="G499" s="79">
        <v>3</v>
      </c>
      <c r="H499" s="79"/>
      <c r="I499" s="79"/>
      <c r="J499" s="79"/>
      <c r="K499" s="79"/>
      <c r="L499" s="79"/>
      <c r="M499" s="79"/>
      <c r="N499" s="79"/>
      <c r="O499" s="79"/>
      <c r="P499" s="79">
        <v>10</v>
      </c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>
        <v>9</v>
      </c>
      <c r="AD499" s="79"/>
      <c r="AE499" s="79"/>
      <c r="AF499" s="79"/>
      <c r="AG499" s="79"/>
      <c r="AH499" s="79"/>
    </row>
    <row r="500" spans="2:34" ht="13.5" customHeight="1">
      <c r="B500" s="77" t="s">
        <v>78</v>
      </c>
      <c r="C500" s="78" t="s">
        <v>79</v>
      </c>
      <c r="D500" s="92">
        <f t="shared" si="49"/>
        <v>3</v>
      </c>
      <c r="E500" s="154">
        <f t="shared" si="50"/>
        <v>2</v>
      </c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>
        <v>1</v>
      </c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>
        <v>2</v>
      </c>
      <c r="AH500" s="79"/>
    </row>
    <row r="501" spans="2:34" ht="13.5" customHeight="1">
      <c r="B501" s="77" t="s">
        <v>80</v>
      </c>
      <c r="C501" s="78" t="s">
        <v>81</v>
      </c>
      <c r="D501" s="92">
        <f t="shared" si="49"/>
        <v>0</v>
      </c>
      <c r="E501" s="154">
        <f t="shared" si="50"/>
        <v>0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</row>
    <row r="502" spans="2:34" ht="13.5" customHeight="1">
      <c r="B502" s="77" t="s">
        <v>82</v>
      </c>
      <c r="C502" s="78" t="s">
        <v>83</v>
      </c>
      <c r="D502" s="92">
        <f t="shared" si="49"/>
        <v>0</v>
      </c>
      <c r="E502" s="154">
        <f t="shared" si="50"/>
        <v>0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</row>
    <row r="503" spans="2:34" ht="13.5" customHeight="1">
      <c r="B503" s="77" t="s">
        <v>84</v>
      </c>
      <c r="C503" s="78" t="s">
        <v>85</v>
      </c>
      <c r="D503" s="92">
        <f t="shared" si="49"/>
        <v>1</v>
      </c>
      <c r="E503" s="154">
        <f t="shared" si="50"/>
        <v>1</v>
      </c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>
        <v>1</v>
      </c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</row>
    <row r="504" spans="2:34" ht="13.5" customHeight="1">
      <c r="B504" s="77" t="s">
        <v>86</v>
      </c>
      <c r="C504" s="78" t="s">
        <v>87</v>
      </c>
      <c r="D504" s="92">
        <f aca="true" t="shared" si="51" ref="D504:D521">SUM(F504:AH504)</f>
        <v>2</v>
      </c>
      <c r="E504" s="154">
        <f aca="true" t="shared" si="52" ref="E504:E521">COUNT(F504:AH504)</f>
        <v>1</v>
      </c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>
        <v>2</v>
      </c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</row>
    <row r="505" spans="2:34" ht="13.5" customHeight="1">
      <c r="B505" s="77" t="s">
        <v>88</v>
      </c>
      <c r="C505" s="78" t="s">
        <v>89</v>
      </c>
      <c r="D505" s="92">
        <f t="shared" si="51"/>
        <v>7</v>
      </c>
      <c r="E505" s="154">
        <f t="shared" si="52"/>
        <v>3</v>
      </c>
      <c r="F505" s="79"/>
      <c r="G505" s="79">
        <v>1</v>
      </c>
      <c r="H505" s="79"/>
      <c r="I505" s="79"/>
      <c r="J505" s="79"/>
      <c r="K505" s="79"/>
      <c r="L505" s="79"/>
      <c r="M505" s="79"/>
      <c r="N505" s="79"/>
      <c r="O505" s="79"/>
      <c r="P505" s="79">
        <v>3</v>
      </c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>
        <v>3</v>
      </c>
      <c r="AD505" s="79"/>
      <c r="AE505" s="79"/>
      <c r="AF505" s="79"/>
      <c r="AG505" s="79"/>
      <c r="AH505" s="79"/>
    </row>
    <row r="506" spans="2:34" ht="13.5" customHeight="1">
      <c r="B506" s="77" t="s">
        <v>90</v>
      </c>
      <c r="C506" s="78" t="s">
        <v>91</v>
      </c>
      <c r="D506" s="92">
        <f t="shared" si="51"/>
        <v>0</v>
      </c>
      <c r="E506" s="154">
        <f t="shared" si="52"/>
        <v>0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</row>
    <row r="507" spans="2:34" ht="13.5" customHeight="1">
      <c r="B507" s="77" t="s">
        <v>92</v>
      </c>
      <c r="C507" s="78" t="s">
        <v>93</v>
      </c>
      <c r="D507" s="92">
        <f t="shared" si="51"/>
        <v>0</v>
      </c>
      <c r="E507" s="154">
        <f t="shared" si="52"/>
        <v>0</v>
      </c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</row>
    <row r="508" spans="2:34" ht="13.5" customHeight="1">
      <c r="B508" s="77" t="s">
        <v>94</v>
      </c>
      <c r="C508" s="78" t="s">
        <v>95</v>
      </c>
      <c r="D508" s="92">
        <f t="shared" si="51"/>
        <v>0</v>
      </c>
      <c r="E508" s="154">
        <f t="shared" si="52"/>
        <v>0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</row>
    <row r="509" spans="2:34" ht="13.5" customHeight="1">
      <c r="B509" s="77" t="s">
        <v>96</v>
      </c>
      <c r="C509" s="78" t="s">
        <v>97</v>
      </c>
      <c r="D509" s="92">
        <f t="shared" si="51"/>
        <v>0</v>
      </c>
      <c r="E509" s="154">
        <f t="shared" si="52"/>
        <v>0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</row>
    <row r="510" spans="2:34" ht="13.5" customHeight="1">
      <c r="B510" s="77" t="s">
        <v>800</v>
      </c>
      <c r="C510" s="78" t="s">
        <v>801</v>
      </c>
      <c r="D510" s="92">
        <f t="shared" si="51"/>
        <v>3</v>
      </c>
      <c r="E510" s="154">
        <f t="shared" si="52"/>
        <v>2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>
        <v>1</v>
      </c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>
        <v>2</v>
      </c>
      <c r="AH510" s="79"/>
    </row>
    <row r="511" spans="2:34" ht="13.5" customHeight="1" thickBot="1">
      <c r="B511" s="77" t="s">
        <v>802</v>
      </c>
      <c r="C511" s="78" t="s">
        <v>810</v>
      </c>
      <c r="D511" s="92">
        <f t="shared" si="51"/>
        <v>0</v>
      </c>
      <c r="E511" s="154">
        <f t="shared" si="52"/>
        <v>0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</row>
    <row r="512" spans="2:34" ht="13.5" customHeight="1" hidden="1">
      <c r="B512" s="77"/>
      <c r="C512" s="78"/>
      <c r="D512" s="92">
        <f t="shared" si="51"/>
        <v>0</v>
      </c>
      <c r="E512" s="154">
        <f t="shared" si="52"/>
        <v>0</v>
      </c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</row>
    <row r="513" spans="2:34" ht="13.5" customHeight="1" hidden="1">
      <c r="B513" s="77"/>
      <c r="C513" s="78"/>
      <c r="D513" s="92">
        <f t="shared" si="51"/>
        <v>0</v>
      </c>
      <c r="E513" s="154">
        <f t="shared" si="52"/>
        <v>0</v>
      </c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</row>
    <row r="514" spans="2:34" ht="13.5" customHeight="1" hidden="1">
      <c r="B514" s="77"/>
      <c r="C514" s="78"/>
      <c r="D514" s="92">
        <f t="shared" si="51"/>
        <v>0</v>
      </c>
      <c r="E514" s="154">
        <f t="shared" si="52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</row>
    <row r="515" spans="2:34" ht="13.5" customHeight="1" hidden="1">
      <c r="B515" s="77"/>
      <c r="C515" s="78"/>
      <c r="D515" s="92">
        <f t="shared" si="51"/>
        <v>0</v>
      </c>
      <c r="E515" s="154">
        <f t="shared" si="52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</row>
    <row r="516" spans="2:34" ht="13.5" customHeight="1" hidden="1">
      <c r="B516" s="77"/>
      <c r="C516" s="78"/>
      <c r="D516" s="92">
        <f t="shared" si="51"/>
        <v>0</v>
      </c>
      <c r="E516" s="154">
        <f t="shared" si="52"/>
        <v>0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</row>
    <row r="517" spans="2:34" ht="13.5" customHeight="1" hidden="1">
      <c r="B517" s="77"/>
      <c r="C517" s="78"/>
      <c r="D517" s="92">
        <f t="shared" si="51"/>
        <v>0</v>
      </c>
      <c r="E517" s="154">
        <f t="shared" si="52"/>
        <v>0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</row>
    <row r="518" spans="2:34" ht="13.5" customHeight="1" hidden="1">
      <c r="B518" s="77"/>
      <c r="C518" s="78"/>
      <c r="D518" s="92">
        <f t="shared" si="51"/>
        <v>0</v>
      </c>
      <c r="E518" s="154">
        <f t="shared" si="52"/>
        <v>0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</row>
    <row r="519" spans="2:34" ht="13.5" customHeight="1" hidden="1">
      <c r="B519" s="77"/>
      <c r="C519" s="78"/>
      <c r="D519" s="92">
        <f t="shared" si="51"/>
        <v>0</v>
      </c>
      <c r="E519" s="154">
        <f t="shared" si="52"/>
        <v>0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</row>
    <row r="520" spans="2:34" ht="13.5" customHeight="1" hidden="1">
      <c r="B520" s="77"/>
      <c r="C520" s="78"/>
      <c r="D520" s="92">
        <f t="shared" si="51"/>
        <v>0</v>
      </c>
      <c r="E520" s="154">
        <f t="shared" si="52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</row>
    <row r="521" spans="2:34" ht="13.5" customHeight="1" hidden="1" thickBot="1">
      <c r="B521" s="80"/>
      <c r="C521" s="81"/>
      <c r="D521" s="93">
        <f t="shared" si="51"/>
        <v>0</v>
      </c>
      <c r="E521" s="155">
        <f t="shared" si="52"/>
        <v>0</v>
      </c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</row>
    <row r="522" spans="2:34" ht="13.5" customHeight="1" thickBot="1">
      <c r="B522" s="184"/>
      <c r="C522" s="3" t="s">
        <v>598</v>
      </c>
      <c r="D522" s="57">
        <f>SUM(D472:D521)</f>
        <v>184</v>
      </c>
      <c r="E522" s="162"/>
      <c r="F522" s="57">
        <f aca="true" t="shared" si="53" ref="F522:AH522">SUM(F472:F521)</f>
        <v>0</v>
      </c>
      <c r="G522" s="57">
        <f t="shared" si="53"/>
        <v>7</v>
      </c>
      <c r="H522" s="57">
        <f t="shared" si="53"/>
        <v>0</v>
      </c>
      <c r="I522" s="57">
        <f t="shared" si="53"/>
        <v>3</v>
      </c>
      <c r="J522" s="57">
        <f t="shared" si="53"/>
        <v>2</v>
      </c>
      <c r="K522" s="57">
        <f t="shared" si="53"/>
        <v>0</v>
      </c>
      <c r="L522" s="57">
        <f t="shared" si="53"/>
        <v>0</v>
      </c>
      <c r="M522" s="57">
        <f t="shared" si="53"/>
        <v>1</v>
      </c>
      <c r="N522" s="57">
        <f t="shared" si="53"/>
        <v>1</v>
      </c>
      <c r="O522" s="57">
        <f t="shared" si="53"/>
        <v>18</v>
      </c>
      <c r="P522" s="57">
        <f t="shared" si="53"/>
        <v>29</v>
      </c>
      <c r="Q522" s="57">
        <f t="shared" si="53"/>
        <v>0</v>
      </c>
      <c r="R522" s="57">
        <f t="shared" si="53"/>
        <v>23</v>
      </c>
      <c r="S522" s="57">
        <f t="shared" si="53"/>
        <v>0</v>
      </c>
      <c r="T522" s="57">
        <f t="shared" si="53"/>
        <v>0</v>
      </c>
      <c r="U522" s="57">
        <f t="shared" si="53"/>
        <v>0</v>
      </c>
      <c r="V522" s="57">
        <f t="shared" si="53"/>
        <v>0</v>
      </c>
      <c r="W522" s="57">
        <f t="shared" si="53"/>
        <v>0</v>
      </c>
      <c r="X522" s="57">
        <f t="shared" si="53"/>
        <v>0</v>
      </c>
      <c r="Y522" s="57">
        <f t="shared" si="53"/>
        <v>0</v>
      </c>
      <c r="Z522" s="57">
        <f t="shared" si="53"/>
        <v>5</v>
      </c>
      <c r="AA522" s="57">
        <f t="shared" si="53"/>
        <v>1</v>
      </c>
      <c r="AB522" s="57">
        <f t="shared" si="53"/>
        <v>10</v>
      </c>
      <c r="AC522" s="57">
        <f t="shared" si="53"/>
        <v>12</v>
      </c>
      <c r="AD522" s="57">
        <f t="shared" si="53"/>
        <v>0</v>
      </c>
      <c r="AE522" s="57">
        <f t="shared" si="53"/>
        <v>3</v>
      </c>
      <c r="AF522" s="57">
        <f t="shared" si="53"/>
        <v>0</v>
      </c>
      <c r="AG522" s="57">
        <f t="shared" si="53"/>
        <v>69</v>
      </c>
      <c r="AH522" s="57">
        <f t="shared" si="53"/>
        <v>0</v>
      </c>
    </row>
    <row r="523" spans="2:34" ht="13.5" customHeight="1" thickBot="1">
      <c r="B523" s="65" t="s">
        <v>0</v>
      </c>
      <c r="C523" s="66" t="s">
        <v>599</v>
      </c>
      <c r="D523" s="157"/>
      <c r="E523" s="158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</row>
    <row r="524" spans="2:34" ht="13.5" customHeight="1">
      <c r="B524" s="74" t="s">
        <v>98</v>
      </c>
      <c r="C524" s="75" t="s">
        <v>99</v>
      </c>
      <c r="D524" s="91">
        <f aca="true" t="shared" si="54" ref="D524:D555">SUM(F524:AH524)</f>
        <v>0</v>
      </c>
      <c r="E524" s="153">
        <f aca="true" t="shared" si="55" ref="E524:E555">COUNT(F524:AH524)</f>
        <v>0</v>
      </c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</row>
    <row r="525" spans="2:34" ht="13.5" customHeight="1">
      <c r="B525" s="77" t="s">
        <v>100</v>
      </c>
      <c r="C525" s="78" t="s">
        <v>733</v>
      </c>
      <c r="D525" s="92">
        <f t="shared" si="54"/>
        <v>34</v>
      </c>
      <c r="E525" s="154">
        <f t="shared" si="55"/>
        <v>2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>
        <v>2</v>
      </c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>
        <v>32</v>
      </c>
      <c r="AH525" s="79"/>
    </row>
    <row r="526" spans="2:34" ht="13.5" customHeight="1">
      <c r="B526" s="77" t="s">
        <v>101</v>
      </c>
      <c r="C526" s="78" t="s">
        <v>734</v>
      </c>
      <c r="D526" s="92">
        <f t="shared" si="54"/>
        <v>38</v>
      </c>
      <c r="E526" s="154">
        <f t="shared" si="55"/>
        <v>3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>
        <v>3</v>
      </c>
      <c r="S526" s="79"/>
      <c r="T526" s="79"/>
      <c r="U526" s="79"/>
      <c r="V526" s="79"/>
      <c r="W526" s="79">
        <v>2</v>
      </c>
      <c r="X526" s="79"/>
      <c r="Y526" s="79"/>
      <c r="Z526" s="79"/>
      <c r="AA526" s="79"/>
      <c r="AB526" s="79"/>
      <c r="AC526" s="79"/>
      <c r="AD526" s="79"/>
      <c r="AE526" s="79"/>
      <c r="AF526" s="79"/>
      <c r="AG526" s="79">
        <v>33</v>
      </c>
      <c r="AH526" s="79"/>
    </row>
    <row r="527" spans="2:34" ht="13.5" customHeight="1">
      <c r="B527" s="77" t="s">
        <v>102</v>
      </c>
      <c r="C527" s="78" t="s">
        <v>103</v>
      </c>
      <c r="D527" s="92">
        <f t="shared" si="54"/>
        <v>15</v>
      </c>
      <c r="E527" s="154">
        <f t="shared" si="55"/>
        <v>3</v>
      </c>
      <c r="F527" s="79">
        <v>1</v>
      </c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>
        <v>2</v>
      </c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>
        <v>12</v>
      </c>
      <c r="AH527" s="79"/>
    </row>
    <row r="528" spans="2:34" ht="13.5" customHeight="1">
      <c r="B528" s="77" t="s">
        <v>104</v>
      </c>
      <c r="C528" s="78" t="s">
        <v>105</v>
      </c>
      <c r="D528" s="92">
        <f t="shared" si="54"/>
        <v>5</v>
      </c>
      <c r="E528" s="154">
        <f t="shared" si="55"/>
        <v>2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>
        <v>2</v>
      </c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>
        <v>3</v>
      </c>
      <c r="AH528" s="79"/>
    </row>
    <row r="529" spans="2:34" ht="13.5" customHeight="1">
      <c r="B529" s="77" t="s">
        <v>106</v>
      </c>
      <c r="C529" s="78" t="s">
        <v>107</v>
      </c>
      <c r="D529" s="92">
        <f t="shared" si="54"/>
        <v>10</v>
      </c>
      <c r="E529" s="154">
        <f t="shared" si="55"/>
        <v>1</v>
      </c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>
        <v>10</v>
      </c>
      <c r="AH529" s="79"/>
    </row>
    <row r="530" spans="2:34" ht="13.5" customHeight="1">
      <c r="B530" s="77" t="s">
        <v>108</v>
      </c>
      <c r="C530" s="78" t="s">
        <v>109</v>
      </c>
      <c r="D530" s="92">
        <f t="shared" si="54"/>
        <v>40</v>
      </c>
      <c r="E530" s="154">
        <f t="shared" si="55"/>
        <v>2</v>
      </c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>
        <v>7</v>
      </c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>
        <v>33</v>
      </c>
      <c r="AH530" s="79"/>
    </row>
    <row r="531" spans="2:34" ht="13.5" customHeight="1">
      <c r="B531" s="77" t="s">
        <v>110</v>
      </c>
      <c r="C531" s="78" t="s">
        <v>111</v>
      </c>
      <c r="D531" s="92">
        <f t="shared" si="54"/>
        <v>109</v>
      </c>
      <c r="E531" s="154">
        <f t="shared" si="55"/>
        <v>3</v>
      </c>
      <c r="F531" s="79">
        <v>3</v>
      </c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>
        <v>13</v>
      </c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>
        <v>93</v>
      </c>
      <c r="AH531" s="79"/>
    </row>
    <row r="532" spans="2:34" ht="13.5" customHeight="1">
      <c r="B532" s="77" t="s">
        <v>112</v>
      </c>
      <c r="C532" s="78" t="s">
        <v>113</v>
      </c>
      <c r="D532" s="92">
        <f t="shared" si="54"/>
        <v>35</v>
      </c>
      <c r="E532" s="154">
        <f t="shared" si="55"/>
        <v>2</v>
      </c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>
        <v>1</v>
      </c>
      <c r="X532" s="79"/>
      <c r="Y532" s="79"/>
      <c r="Z532" s="79"/>
      <c r="AA532" s="79"/>
      <c r="AB532" s="79"/>
      <c r="AC532" s="79"/>
      <c r="AD532" s="79"/>
      <c r="AE532" s="79"/>
      <c r="AF532" s="79"/>
      <c r="AG532" s="79">
        <v>34</v>
      </c>
      <c r="AH532" s="79"/>
    </row>
    <row r="533" spans="2:34" ht="13.5" customHeight="1">
      <c r="B533" s="77" t="s">
        <v>114</v>
      </c>
      <c r="C533" s="78" t="s">
        <v>115</v>
      </c>
      <c r="D533" s="92">
        <f t="shared" si="54"/>
        <v>14</v>
      </c>
      <c r="E533" s="154">
        <f t="shared" si="55"/>
        <v>1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>
        <v>14</v>
      </c>
      <c r="AH533" s="79"/>
    </row>
    <row r="534" spans="2:34" ht="13.5" customHeight="1">
      <c r="B534" s="77" t="s">
        <v>116</v>
      </c>
      <c r="C534" s="78" t="s">
        <v>735</v>
      </c>
      <c r="D534" s="92">
        <f t="shared" si="54"/>
        <v>30</v>
      </c>
      <c r="E534" s="154">
        <f t="shared" si="55"/>
        <v>2</v>
      </c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>
        <v>3</v>
      </c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>
        <v>27</v>
      </c>
      <c r="AH534" s="79"/>
    </row>
    <row r="535" spans="2:34" ht="13.5" customHeight="1">
      <c r="B535" s="77" t="s">
        <v>117</v>
      </c>
      <c r="C535" s="78" t="s">
        <v>118</v>
      </c>
      <c r="D535" s="92">
        <f t="shared" si="54"/>
        <v>0</v>
      </c>
      <c r="E535" s="154">
        <f t="shared" si="55"/>
        <v>0</v>
      </c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</row>
    <row r="536" spans="2:34" ht="13.5" customHeight="1">
      <c r="B536" s="77" t="s">
        <v>119</v>
      </c>
      <c r="C536" s="78" t="s">
        <v>736</v>
      </c>
      <c r="D536" s="92">
        <f t="shared" si="54"/>
        <v>16</v>
      </c>
      <c r="E536" s="154">
        <f t="shared" si="55"/>
        <v>1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>
        <v>16</v>
      </c>
      <c r="AH536" s="79"/>
    </row>
    <row r="537" spans="2:34" ht="13.5" customHeight="1">
      <c r="B537" s="77" t="s">
        <v>120</v>
      </c>
      <c r="C537" s="78" t="s">
        <v>737</v>
      </c>
      <c r="D537" s="92">
        <f t="shared" si="54"/>
        <v>1</v>
      </c>
      <c r="E537" s="154">
        <f t="shared" si="55"/>
        <v>1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>
        <v>1</v>
      </c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</row>
    <row r="538" spans="2:34" ht="13.5" customHeight="1">
      <c r="B538" s="77" t="s">
        <v>121</v>
      </c>
      <c r="C538" s="78" t="s">
        <v>122</v>
      </c>
      <c r="D538" s="92">
        <f t="shared" si="54"/>
        <v>7</v>
      </c>
      <c r="E538" s="154">
        <f t="shared" si="55"/>
        <v>2</v>
      </c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>
        <v>2</v>
      </c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>
        <v>5</v>
      </c>
      <c r="AH538" s="79"/>
    </row>
    <row r="539" spans="2:34" ht="13.5" customHeight="1">
      <c r="B539" s="77" t="s">
        <v>123</v>
      </c>
      <c r="C539" s="78" t="s">
        <v>124</v>
      </c>
      <c r="D539" s="92">
        <f t="shared" si="54"/>
        <v>25</v>
      </c>
      <c r="E539" s="154">
        <f t="shared" si="55"/>
        <v>2</v>
      </c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>
        <v>1</v>
      </c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>
        <v>24</v>
      </c>
      <c r="AH539" s="79"/>
    </row>
    <row r="540" spans="2:34" ht="13.5" customHeight="1">
      <c r="B540" s="77" t="s">
        <v>125</v>
      </c>
      <c r="C540" s="78" t="s">
        <v>126</v>
      </c>
      <c r="D540" s="92">
        <f t="shared" si="54"/>
        <v>24</v>
      </c>
      <c r="E540" s="154">
        <f t="shared" si="55"/>
        <v>4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>
        <v>1</v>
      </c>
      <c r="P540" s="79">
        <v>1</v>
      </c>
      <c r="Q540" s="79"/>
      <c r="R540" s="79">
        <v>16</v>
      </c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>
        <v>6</v>
      </c>
      <c r="AH540" s="79"/>
    </row>
    <row r="541" spans="2:34" ht="13.5" customHeight="1">
      <c r="B541" s="77" t="s">
        <v>127</v>
      </c>
      <c r="C541" s="78" t="s">
        <v>128</v>
      </c>
      <c r="D541" s="92">
        <f t="shared" si="54"/>
        <v>82</v>
      </c>
      <c r="E541" s="154">
        <f t="shared" si="55"/>
        <v>3</v>
      </c>
      <c r="F541" s="79">
        <v>2</v>
      </c>
      <c r="G541" s="79"/>
      <c r="H541" s="79"/>
      <c r="I541" s="79">
        <v>2</v>
      </c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>
        <v>78</v>
      </c>
      <c r="AH541" s="79"/>
    </row>
    <row r="542" spans="2:34" ht="13.5" customHeight="1">
      <c r="B542" s="77" t="s">
        <v>129</v>
      </c>
      <c r="C542" s="78" t="s">
        <v>786</v>
      </c>
      <c r="D542" s="92">
        <f t="shared" si="54"/>
        <v>69</v>
      </c>
      <c r="E542" s="154">
        <f t="shared" si="55"/>
        <v>8</v>
      </c>
      <c r="F542" s="79">
        <v>6</v>
      </c>
      <c r="G542" s="79"/>
      <c r="H542" s="79"/>
      <c r="I542" s="79">
        <v>2</v>
      </c>
      <c r="J542" s="79"/>
      <c r="K542" s="79">
        <v>2</v>
      </c>
      <c r="L542" s="79"/>
      <c r="M542" s="79">
        <v>1</v>
      </c>
      <c r="N542" s="79"/>
      <c r="O542" s="79"/>
      <c r="P542" s="79"/>
      <c r="Q542" s="79"/>
      <c r="R542" s="79">
        <v>27</v>
      </c>
      <c r="S542" s="79"/>
      <c r="T542" s="79"/>
      <c r="U542" s="79"/>
      <c r="V542" s="79"/>
      <c r="W542" s="79">
        <v>8</v>
      </c>
      <c r="X542" s="79"/>
      <c r="Y542" s="79"/>
      <c r="Z542" s="79"/>
      <c r="AA542" s="79">
        <v>1</v>
      </c>
      <c r="AB542" s="79"/>
      <c r="AC542" s="79"/>
      <c r="AD542" s="79"/>
      <c r="AE542" s="79"/>
      <c r="AF542" s="79"/>
      <c r="AG542" s="79">
        <v>22</v>
      </c>
      <c r="AH542" s="79"/>
    </row>
    <row r="543" spans="2:34" ht="13.5" customHeight="1">
      <c r="B543" s="77" t="s">
        <v>130</v>
      </c>
      <c r="C543" s="78" t="s">
        <v>131</v>
      </c>
      <c r="D543" s="92">
        <f t="shared" si="54"/>
        <v>69</v>
      </c>
      <c r="E543" s="154">
        <f t="shared" si="55"/>
        <v>2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>
        <v>4</v>
      </c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>
        <v>65</v>
      </c>
      <c r="AH543" s="79"/>
    </row>
    <row r="544" spans="2:34" ht="13.5" customHeight="1">
      <c r="B544" s="77" t="s">
        <v>132</v>
      </c>
      <c r="C544" s="78" t="s">
        <v>133</v>
      </c>
      <c r="D544" s="92">
        <f t="shared" si="54"/>
        <v>36</v>
      </c>
      <c r="E544" s="154">
        <f t="shared" si="55"/>
        <v>7</v>
      </c>
      <c r="F544" s="79">
        <v>2</v>
      </c>
      <c r="G544" s="79"/>
      <c r="H544" s="79"/>
      <c r="I544" s="79"/>
      <c r="J544" s="79"/>
      <c r="K544" s="79"/>
      <c r="L544" s="79">
        <v>1</v>
      </c>
      <c r="M544" s="79">
        <v>2</v>
      </c>
      <c r="N544" s="79"/>
      <c r="O544" s="79"/>
      <c r="P544" s="79"/>
      <c r="Q544" s="79"/>
      <c r="R544" s="79">
        <v>13</v>
      </c>
      <c r="S544" s="79"/>
      <c r="T544" s="79"/>
      <c r="U544" s="79"/>
      <c r="V544" s="79"/>
      <c r="W544" s="79">
        <v>2</v>
      </c>
      <c r="X544" s="79"/>
      <c r="Y544" s="79"/>
      <c r="Z544" s="79"/>
      <c r="AA544" s="79"/>
      <c r="AB544" s="79">
        <v>2</v>
      </c>
      <c r="AC544" s="79"/>
      <c r="AD544" s="79"/>
      <c r="AE544" s="79"/>
      <c r="AF544" s="79"/>
      <c r="AG544" s="79">
        <v>14</v>
      </c>
      <c r="AH544" s="79"/>
    </row>
    <row r="545" spans="2:34" ht="13.5" customHeight="1">
      <c r="B545" s="77" t="s">
        <v>134</v>
      </c>
      <c r="C545" s="78" t="s">
        <v>738</v>
      </c>
      <c r="D545" s="92">
        <f t="shared" si="54"/>
        <v>14</v>
      </c>
      <c r="E545" s="154">
        <f t="shared" si="55"/>
        <v>3</v>
      </c>
      <c r="F545" s="79"/>
      <c r="G545" s="79"/>
      <c r="H545" s="79"/>
      <c r="I545" s="79"/>
      <c r="J545" s="79"/>
      <c r="K545" s="79"/>
      <c r="L545" s="79"/>
      <c r="M545" s="79">
        <v>3</v>
      </c>
      <c r="N545" s="79"/>
      <c r="O545" s="79"/>
      <c r="P545" s="79"/>
      <c r="Q545" s="79"/>
      <c r="R545" s="79">
        <v>4</v>
      </c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>
        <v>7</v>
      </c>
      <c r="AH545" s="79"/>
    </row>
    <row r="546" spans="2:34" ht="13.5" customHeight="1">
      <c r="B546" s="77" t="s">
        <v>135</v>
      </c>
      <c r="C546" s="78" t="s">
        <v>739</v>
      </c>
      <c r="D546" s="92">
        <f t="shared" si="54"/>
        <v>64</v>
      </c>
      <c r="E546" s="154">
        <f t="shared" si="55"/>
        <v>3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>
        <v>3</v>
      </c>
      <c r="S546" s="79"/>
      <c r="T546" s="79"/>
      <c r="U546" s="79"/>
      <c r="V546" s="79"/>
      <c r="W546" s="79">
        <v>2</v>
      </c>
      <c r="X546" s="79"/>
      <c r="Y546" s="79"/>
      <c r="Z546" s="79"/>
      <c r="AA546" s="79"/>
      <c r="AB546" s="79"/>
      <c r="AC546" s="79"/>
      <c r="AD546" s="79"/>
      <c r="AE546" s="79"/>
      <c r="AF546" s="79"/>
      <c r="AG546" s="79">
        <v>59</v>
      </c>
      <c r="AH546" s="79"/>
    </row>
    <row r="547" spans="2:34" ht="13.5" customHeight="1">
      <c r="B547" s="77" t="s">
        <v>136</v>
      </c>
      <c r="C547" s="78" t="s">
        <v>137</v>
      </c>
      <c r="D547" s="92">
        <f t="shared" si="54"/>
        <v>13</v>
      </c>
      <c r="E547" s="154">
        <f t="shared" si="55"/>
        <v>2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>
        <v>2</v>
      </c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>
        <v>11</v>
      </c>
      <c r="AH547" s="79"/>
    </row>
    <row r="548" spans="2:34" ht="13.5" customHeight="1">
      <c r="B548" s="77" t="s">
        <v>138</v>
      </c>
      <c r="C548" s="78" t="s">
        <v>139</v>
      </c>
      <c r="D548" s="92">
        <f t="shared" si="54"/>
        <v>34</v>
      </c>
      <c r="E548" s="154">
        <f t="shared" si="55"/>
        <v>2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>
        <v>1</v>
      </c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>
        <v>33</v>
      </c>
      <c r="AH548" s="79"/>
    </row>
    <row r="549" spans="2:34" ht="13.5" customHeight="1">
      <c r="B549" s="77" t="s">
        <v>140</v>
      </c>
      <c r="C549" s="78" t="s">
        <v>141</v>
      </c>
      <c r="D549" s="92">
        <f t="shared" si="54"/>
        <v>26</v>
      </c>
      <c r="E549" s="154">
        <f t="shared" si="55"/>
        <v>5</v>
      </c>
      <c r="F549" s="79">
        <v>1</v>
      </c>
      <c r="G549" s="79"/>
      <c r="H549" s="79"/>
      <c r="I549" s="79"/>
      <c r="J549" s="79"/>
      <c r="K549" s="79"/>
      <c r="L549" s="79">
        <v>1</v>
      </c>
      <c r="M549" s="79"/>
      <c r="N549" s="79"/>
      <c r="O549" s="79"/>
      <c r="P549" s="79"/>
      <c r="Q549" s="79"/>
      <c r="R549" s="79">
        <v>18</v>
      </c>
      <c r="S549" s="79"/>
      <c r="T549" s="79"/>
      <c r="U549" s="79"/>
      <c r="V549" s="79"/>
      <c r="W549" s="79">
        <v>3</v>
      </c>
      <c r="X549" s="79"/>
      <c r="Y549" s="79"/>
      <c r="Z549" s="79"/>
      <c r="AA549" s="79"/>
      <c r="AB549" s="79"/>
      <c r="AC549" s="79"/>
      <c r="AD549" s="79"/>
      <c r="AE549" s="79"/>
      <c r="AF549" s="79"/>
      <c r="AG549" s="79">
        <v>3</v>
      </c>
      <c r="AH549" s="79"/>
    </row>
    <row r="550" spans="2:34" ht="13.5" customHeight="1">
      <c r="B550" s="77" t="s">
        <v>142</v>
      </c>
      <c r="C550" s="78" t="s">
        <v>143</v>
      </c>
      <c r="D550" s="92">
        <f t="shared" si="54"/>
        <v>87</v>
      </c>
      <c r="E550" s="154">
        <f t="shared" si="55"/>
        <v>5</v>
      </c>
      <c r="F550" s="79">
        <v>3</v>
      </c>
      <c r="G550" s="79"/>
      <c r="H550" s="79"/>
      <c r="I550" s="79"/>
      <c r="J550" s="79"/>
      <c r="K550" s="79"/>
      <c r="L550" s="79">
        <v>3</v>
      </c>
      <c r="M550" s="79"/>
      <c r="N550" s="79"/>
      <c r="O550" s="79"/>
      <c r="P550" s="79"/>
      <c r="Q550" s="79"/>
      <c r="R550" s="79">
        <v>30</v>
      </c>
      <c r="S550" s="79"/>
      <c r="T550" s="79"/>
      <c r="U550" s="79"/>
      <c r="V550" s="79"/>
      <c r="W550" s="79">
        <v>3</v>
      </c>
      <c r="X550" s="79"/>
      <c r="Y550" s="79"/>
      <c r="Z550" s="79"/>
      <c r="AA550" s="79"/>
      <c r="AB550" s="79"/>
      <c r="AC550" s="79"/>
      <c r="AD550" s="79"/>
      <c r="AE550" s="79"/>
      <c r="AF550" s="79"/>
      <c r="AG550" s="79">
        <v>48</v>
      </c>
      <c r="AH550" s="79"/>
    </row>
    <row r="551" spans="2:34" ht="13.5" customHeight="1">
      <c r="B551" s="77" t="s">
        <v>144</v>
      </c>
      <c r="C551" s="78" t="s">
        <v>740</v>
      </c>
      <c r="D551" s="92">
        <f t="shared" si="54"/>
        <v>88</v>
      </c>
      <c r="E551" s="154">
        <f t="shared" si="55"/>
        <v>4</v>
      </c>
      <c r="F551" s="79">
        <v>2</v>
      </c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>
        <v>8</v>
      </c>
      <c r="S551" s="79"/>
      <c r="T551" s="79"/>
      <c r="U551" s="79"/>
      <c r="V551" s="79"/>
      <c r="W551" s="79">
        <v>2</v>
      </c>
      <c r="X551" s="79"/>
      <c r="Y551" s="79"/>
      <c r="Z551" s="79"/>
      <c r="AA551" s="79"/>
      <c r="AB551" s="79"/>
      <c r="AC551" s="79"/>
      <c r="AD551" s="79"/>
      <c r="AE551" s="79"/>
      <c r="AF551" s="79"/>
      <c r="AG551" s="79">
        <v>76</v>
      </c>
      <c r="AH551" s="79"/>
    </row>
    <row r="552" spans="2:34" ht="13.5" customHeight="1">
      <c r="B552" s="77" t="s">
        <v>145</v>
      </c>
      <c r="C552" s="78" t="s">
        <v>741</v>
      </c>
      <c r="D552" s="92">
        <f t="shared" si="54"/>
        <v>10</v>
      </c>
      <c r="E552" s="154">
        <f t="shared" si="55"/>
        <v>2</v>
      </c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>
        <v>1</v>
      </c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>
        <v>9</v>
      </c>
      <c r="AH552" s="79"/>
    </row>
    <row r="553" spans="2:34" ht="13.5" customHeight="1">
      <c r="B553" s="77" t="s">
        <v>146</v>
      </c>
      <c r="C553" s="78" t="s">
        <v>147</v>
      </c>
      <c r="D553" s="92">
        <f t="shared" si="54"/>
        <v>36</v>
      </c>
      <c r="E553" s="154">
        <f t="shared" si="55"/>
        <v>5</v>
      </c>
      <c r="F553" s="79">
        <v>4</v>
      </c>
      <c r="G553" s="79"/>
      <c r="H553" s="79"/>
      <c r="I553" s="79"/>
      <c r="J553" s="79"/>
      <c r="K553" s="79"/>
      <c r="L553" s="79">
        <v>4</v>
      </c>
      <c r="M553" s="79"/>
      <c r="N553" s="79"/>
      <c r="O553" s="79"/>
      <c r="P553" s="79"/>
      <c r="Q553" s="79"/>
      <c r="R553" s="79">
        <v>16</v>
      </c>
      <c r="S553" s="79"/>
      <c r="T553" s="79"/>
      <c r="U553" s="79"/>
      <c r="V553" s="79"/>
      <c r="W553" s="79">
        <v>1</v>
      </c>
      <c r="X553" s="79"/>
      <c r="Y553" s="79"/>
      <c r="Z553" s="79"/>
      <c r="AA553" s="79"/>
      <c r="AB553" s="79"/>
      <c r="AC553" s="79"/>
      <c r="AD553" s="79"/>
      <c r="AE553" s="79"/>
      <c r="AF553" s="79"/>
      <c r="AG553" s="79">
        <v>11</v>
      </c>
      <c r="AH553" s="79"/>
    </row>
    <row r="554" spans="2:34" ht="13.5" customHeight="1">
      <c r="B554" s="77" t="s">
        <v>148</v>
      </c>
      <c r="C554" s="78" t="s">
        <v>149</v>
      </c>
      <c r="D554" s="92">
        <f t="shared" si="54"/>
        <v>24</v>
      </c>
      <c r="E554" s="154">
        <f t="shared" si="55"/>
        <v>3</v>
      </c>
      <c r="F554" s="79">
        <v>2</v>
      </c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>
        <v>7</v>
      </c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>
        <v>15</v>
      </c>
      <c r="AH554" s="79"/>
    </row>
    <row r="555" spans="2:34" ht="13.5" customHeight="1">
      <c r="B555" s="77" t="s">
        <v>150</v>
      </c>
      <c r="C555" s="78" t="s">
        <v>742</v>
      </c>
      <c r="D555" s="92">
        <f t="shared" si="54"/>
        <v>0</v>
      </c>
      <c r="E555" s="154">
        <f t="shared" si="55"/>
        <v>0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</row>
    <row r="556" spans="2:34" ht="13.5" customHeight="1">
      <c r="B556" s="77" t="s">
        <v>151</v>
      </c>
      <c r="C556" s="78" t="s">
        <v>152</v>
      </c>
      <c r="D556" s="92">
        <f aca="true" t="shared" si="56" ref="D556:D587">SUM(F556:AH556)</f>
        <v>66</v>
      </c>
      <c r="E556" s="154">
        <f aca="true" t="shared" si="57" ref="E556:E587">COUNT(F556:AH556)</f>
        <v>3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>
        <v>34</v>
      </c>
      <c r="S556" s="79"/>
      <c r="T556" s="79"/>
      <c r="U556" s="79"/>
      <c r="V556" s="79"/>
      <c r="W556" s="79">
        <v>4</v>
      </c>
      <c r="X556" s="79"/>
      <c r="Y556" s="79"/>
      <c r="Z556" s="79"/>
      <c r="AA556" s="79"/>
      <c r="AB556" s="79"/>
      <c r="AC556" s="79"/>
      <c r="AD556" s="79"/>
      <c r="AE556" s="79"/>
      <c r="AF556" s="79"/>
      <c r="AG556" s="79">
        <v>28</v>
      </c>
      <c r="AH556" s="79"/>
    </row>
    <row r="557" spans="2:34" ht="13.5" customHeight="1">
      <c r="B557" s="77" t="s">
        <v>153</v>
      </c>
      <c r="C557" s="78" t="s">
        <v>154</v>
      </c>
      <c r="D557" s="92">
        <f t="shared" si="56"/>
        <v>6</v>
      </c>
      <c r="E557" s="154">
        <f t="shared" si="57"/>
        <v>1</v>
      </c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>
        <v>6</v>
      </c>
      <c r="AH557" s="79"/>
    </row>
    <row r="558" spans="2:34" ht="13.5" customHeight="1">
      <c r="B558" s="77" t="s">
        <v>155</v>
      </c>
      <c r="C558" s="78" t="s">
        <v>156</v>
      </c>
      <c r="D558" s="92">
        <f t="shared" si="56"/>
        <v>56</v>
      </c>
      <c r="E558" s="154">
        <f t="shared" si="57"/>
        <v>4</v>
      </c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>
        <v>2</v>
      </c>
      <c r="S558" s="79"/>
      <c r="T558" s="79"/>
      <c r="U558" s="79">
        <v>1</v>
      </c>
      <c r="V558" s="79"/>
      <c r="W558" s="79">
        <v>1</v>
      </c>
      <c r="X558" s="79"/>
      <c r="Y558" s="79"/>
      <c r="Z558" s="79"/>
      <c r="AA558" s="79"/>
      <c r="AB558" s="79"/>
      <c r="AC558" s="79"/>
      <c r="AD558" s="79"/>
      <c r="AE558" s="79"/>
      <c r="AF558" s="79"/>
      <c r="AG558" s="79">
        <v>52</v>
      </c>
      <c r="AH558" s="79"/>
    </row>
    <row r="559" spans="2:34" ht="13.5" customHeight="1">
      <c r="B559" s="77" t="s">
        <v>157</v>
      </c>
      <c r="C559" s="78" t="s">
        <v>158</v>
      </c>
      <c r="D559" s="92">
        <f t="shared" si="56"/>
        <v>8</v>
      </c>
      <c r="E559" s="154">
        <f t="shared" si="57"/>
        <v>1</v>
      </c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>
        <v>8</v>
      </c>
      <c r="AH559" s="79"/>
    </row>
    <row r="560" spans="2:34" ht="13.5" customHeight="1">
      <c r="B560" s="77" t="s">
        <v>159</v>
      </c>
      <c r="C560" s="78" t="s">
        <v>160</v>
      </c>
      <c r="D560" s="92">
        <f t="shared" si="56"/>
        <v>28</v>
      </c>
      <c r="E560" s="154">
        <f t="shared" si="57"/>
        <v>1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>
        <v>28</v>
      </c>
      <c r="AH560" s="79"/>
    </row>
    <row r="561" spans="2:34" ht="13.5" customHeight="1">
      <c r="B561" s="77" t="s">
        <v>161</v>
      </c>
      <c r="C561" s="78" t="s">
        <v>162</v>
      </c>
      <c r="D561" s="92">
        <f t="shared" si="56"/>
        <v>70</v>
      </c>
      <c r="E561" s="154">
        <f t="shared" si="57"/>
        <v>3</v>
      </c>
      <c r="F561" s="79">
        <v>3</v>
      </c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>
        <v>3</v>
      </c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>
        <v>64</v>
      </c>
      <c r="AH561" s="79"/>
    </row>
    <row r="562" spans="2:34" ht="13.5" customHeight="1">
      <c r="B562" s="77" t="s">
        <v>163</v>
      </c>
      <c r="C562" s="78" t="s">
        <v>164</v>
      </c>
      <c r="D562" s="92">
        <f t="shared" si="56"/>
        <v>14</v>
      </c>
      <c r="E562" s="154">
        <f t="shared" si="57"/>
        <v>4</v>
      </c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>
        <v>1</v>
      </c>
      <c r="Q562" s="79"/>
      <c r="R562" s="79">
        <v>5</v>
      </c>
      <c r="S562" s="79"/>
      <c r="T562" s="79"/>
      <c r="U562" s="79"/>
      <c r="V562" s="79"/>
      <c r="W562" s="79">
        <v>1</v>
      </c>
      <c r="X562" s="79"/>
      <c r="Y562" s="79"/>
      <c r="Z562" s="79"/>
      <c r="AA562" s="79"/>
      <c r="AB562" s="79"/>
      <c r="AC562" s="79"/>
      <c r="AD562" s="79"/>
      <c r="AE562" s="79"/>
      <c r="AF562" s="79"/>
      <c r="AG562" s="79">
        <v>7</v>
      </c>
      <c r="AH562" s="79"/>
    </row>
    <row r="563" spans="2:34" ht="13.5" customHeight="1">
      <c r="B563" s="77" t="s">
        <v>165</v>
      </c>
      <c r="C563" s="78" t="s">
        <v>166</v>
      </c>
      <c r="D563" s="92">
        <f t="shared" si="56"/>
        <v>7</v>
      </c>
      <c r="E563" s="154">
        <f t="shared" si="57"/>
        <v>1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>
        <v>7</v>
      </c>
      <c r="AH563" s="79"/>
    </row>
    <row r="564" spans="2:34" ht="13.5" customHeight="1">
      <c r="B564" s="77" t="s">
        <v>167</v>
      </c>
      <c r="C564" s="78" t="s">
        <v>168</v>
      </c>
      <c r="D564" s="92">
        <f t="shared" si="56"/>
        <v>15</v>
      </c>
      <c r="E564" s="154">
        <f t="shared" si="57"/>
        <v>3</v>
      </c>
      <c r="F564" s="79"/>
      <c r="G564" s="79"/>
      <c r="H564" s="79"/>
      <c r="I564" s="79"/>
      <c r="J564" s="79"/>
      <c r="K564" s="79"/>
      <c r="L564" s="79">
        <v>1</v>
      </c>
      <c r="M564" s="79"/>
      <c r="N564" s="79"/>
      <c r="O564" s="79"/>
      <c r="P564" s="79"/>
      <c r="Q564" s="79"/>
      <c r="R564" s="79">
        <v>6</v>
      </c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>
        <v>8</v>
      </c>
      <c r="AH564" s="79"/>
    </row>
    <row r="565" spans="2:34" ht="13.5" customHeight="1">
      <c r="B565" s="77" t="s">
        <v>169</v>
      </c>
      <c r="C565" s="78" t="s">
        <v>170</v>
      </c>
      <c r="D565" s="92">
        <f t="shared" si="56"/>
        <v>26</v>
      </c>
      <c r="E565" s="154">
        <f t="shared" si="57"/>
        <v>4</v>
      </c>
      <c r="F565" s="79">
        <v>4</v>
      </c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>
        <v>13</v>
      </c>
      <c r="S565" s="79"/>
      <c r="T565" s="79"/>
      <c r="U565" s="79"/>
      <c r="V565" s="79"/>
      <c r="W565" s="79">
        <v>2</v>
      </c>
      <c r="X565" s="79"/>
      <c r="Y565" s="79"/>
      <c r="Z565" s="79"/>
      <c r="AA565" s="79"/>
      <c r="AB565" s="79"/>
      <c r="AC565" s="79"/>
      <c r="AD565" s="79"/>
      <c r="AE565" s="79"/>
      <c r="AF565" s="79"/>
      <c r="AG565" s="79">
        <v>7</v>
      </c>
      <c r="AH565" s="79"/>
    </row>
    <row r="566" spans="2:34" ht="13.5" customHeight="1">
      <c r="B566" s="77" t="s">
        <v>171</v>
      </c>
      <c r="C566" s="78" t="s">
        <v>172</v>
      </c>
      <c r="D566" s="92">
        <f t="shared" si="56"/>
        <v>120</v>
      </c>
      <c r="E566" s="154">
        <f t="shared" si="57"/>
        <v>7</v>
      </c>
      <c r="F566" s="79">
        <v>10</v>
      </c>
      <c r="G566" s="79"/>
      <c r="H566" s="79"/>
      <c r="I566" s="79"/>
      <c r="J566" s="79"/>
      <c r="K566" s="79">
        <v>2</v>
      </c>
      <c r="L566" s="79">
        <v>2</v>
      </c>
      <c r="M566" s="79">
        <v>2</v>
      </c>
      <c r="N566" s="79"/>
      <c r="O566" s="79"/>
      <c r="P566" s="79"/>
      <c r="Q566" s="79"/>
      <c r="R566" s="79">
        <v>81</v>
      </c>
      <c r="S566" s="79"/>
      <c r="T566" s="79"/>
      <c r="U566" s="79"/>
      <c r="V566" s="79"/>
      <c r="W566" s="79">
        <v>13</v>
      </c>
      <c r="X566" s="79"/>
      <c r="Y566" s="79"/>
      <c r="Z566" s="79"/>
      <c r="AA566" s="79"/>
      <c r="AB566" s="79"/>
      <c r="AC566" s="79"/>
      <c r="AD566" s="79"/>
      <c r="AE566" s="79"/>
      <c r="AF566" s="79"/>
      <c r="AG566" s="79">
        <v>10</v>
      </c>
      <c r="AH566" s="79"/>
    </row>
    <row r="567" spans="2:34" ht="13.5" customHeight="1">
      <c r="B567" s="77" t="s">
        <v>173</v>
      </c>
      <c r="C567" s="78" t="s">
        <v>760</v>
      </c>
      <c r="D567" s="92">
        <f t="shared" si="56"/>
        <v>32</v>
      </c>
      <c r="E567" s="154">
        <f t="shared" si="57"/>
        <v>1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>
        <v>32</v>
      </c>
      <c r="AH567" s="79"/>
    </row>
    <row r="568" spans="2:34" ht="13.5" customHeight="1">
      <c r="B568" s="77" t="s">
        <v>174</v>
      </c>
      <c r="C568" s="78" t="s">
        <v>175</v>
      </c>
      <c r="D568" s="92">
        <f t="shared" si="56"/>
        <v>50</v>
      </c>
      <c r="E568" s="154">
        <f t="shared" si="57"/>
        <v>5</v>
      </c>
      <c r="F568" s="79">
        <v>2</v>
      </c>
      <c r="G568" s="79"/>
      <c r="H568" s="79"/>
      <c r="I568" s="79"/>
      <c r="J568" s="79"/>
      <c r="K568" s="79"/>
      <c r="L568" s="79"/>
      <c r="M568" s="79">
        <v>2</v>
      </c>
      <c r="N568" s="79"/>
      <c r="O568" s="79"/>
      <c r="P568" s="79"/>
      <c r="Q568" s="79"/>
      <c r="R568" s="79">
        <v>1</v>
      </c>
      <c r="S568" s="79"/>
      <c r="T568" s="79"/>
      <c r="U568" s="79"/>
      <c r="V568" s="79"/>
      <c r="W568" s="79">
        <v>5</v>
      </c>
      <c r="X568" s="79"/>
      <c r="Y568" s="79"/>
      <c r="Z568" s="79"/>
      <c r="AA568" s="79"/>
      <c r="AB568" s="79"/>
      <c r="AC568" s="79"/>
      <c r="AD568" s="79"/>
      <c r="AE568" s="79"/>
      <c r="AF568" s="79"/>
      <c r="AG568" s="79">
        <v>40</v>
      </c>
      <c r="AH568" s="79"/>
    </row>
    <row r="569" spans="2:34" ht="13.5" customHeight="1">
      <c r="B569" s="77" t="s">
        <v>176</v>
      </c>
      <c r="C569" s="78" t="s">
        <v>177</v>
      </c>
      <c r="D569" s="92">
        <f t="shared" si="56"/>
        <v>15</v>
      </c>
      <c r="E569" s="154">
        <f t="shared" si="57"/>
        <v>2</v>
      </c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>
        <v>6</v>
      </c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>
        <v>9</v>
      </c>
      <c r="AH569" s="79"/>
    </row>
    <row r="570" spans="2:34" ht="13.5" customHeight="1">
      <c r="B570" s="77" t="s">
        <v>178</v>
      </c>
      <c r="C570" s="78" t="s">
        <v>743</v>
      </c>
      <c r="D570" s="92">
        <f t="shared" si="56"/>
        <v>15</v>
      </c>
      <c r="E570" s="154">
        <f t="shared" si="57"/>
        <v>2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>
        <v>3</v>
      </c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>
        <v>12</v>
      </c>
      <c r="AH570" s="79"/>
    </row>
    <row r="571" spans="2:34" ht="13.5" customHeight="1">
      <c r="B571" s="77" t="s">
        <v>179</v>
      </c>
      <c r="C571" s="78" t="s">
        <v>744</v>
      </c>
      <c r="D571" s="92">
        <f t="shared" si="56"/>
        <v>32</v>
      </c>
      <c r="E571" s="154">
        <f t="shared" si="57"/>
        <v>3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>
        <v>9</v>
      </c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>
        <v>1</v>
      </c>
      <c r="AF571" s="79"/>
      <c r="AG571" s="79">
        <v>22</v>
      </c>
      <c r="AH571" s="79"/>
    </row>
    <row r="572" spans="2:34" ht="13.5" customHeight="1">
      <c r="B572" s="77" t="s">
        <v>180</v>
      </c>
      <c r="C572" s="78" t="s">
        <v>181</v>
      </c>
      <c r="D572" s="92">
        <f t="shared" si="56"/>
        <v>3</v>
      </c>
      <c r="E572" s="154">
        <f t="shared" si="57"/>
        <v>1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>
        <v>3</v>
      </c>
      <c r="AH572" s="79"/>
    </row>
    <row r="573" spans="2:34" ht="13.5" customHeight="1">
      <c r="B573" s="77" t="s">
        <v>182</v>
      </c>
      <c r="C573" s="78" t="s">
        <v>183</v>
      </c>
      <c r="D573" s="92">
        <f t="shared" si="56"/>
        <v>5</v>
      </c>
      <c r="E573" s="154">
        <f t="shared" si="57"/>
        <v>1</v>
      </c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>
        <v>5</v>
      </c>
      <c r="AH573" s="79"/>
    </row>
    <row r="574" spans="2:34" ht="13.5" customHeight="1">
      <c r="B574" s="77" t="s">
        <v>184</v>
      </c>
      <c r="C574" s="78" t="s">
        <v>185</v>
      </c>
      <c r="D574" s="92">
        <f t="shared" si="56"/>
        <v>30</v>
      </c>
      <c r="E574" s="154">
        <f t="shared" si="57"/>
        <v>2</v>
      </c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>
        <v>26</v>
      </c>
      <c r="S574" s="79"/>
      <c r="T574" s="79"/>
      <c r="U574" s="79"/>
      <c r="V574" s="79"/>
      <c r="W574" s="79">
        <v>4</v>
      </c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</row>
    <row r="575" spans="2:34" ht="13.5" customHeight="1">
      <c r="B575" s="77" t="s">
        <v>186</v>
      </c>
      <c r="C575" s="78" t="s">
        <v>187</v>
      </c>
      <c r="D575" s="92">
        <f t="shared" si="56"/>
        <v>20</v>
      </c>
      <c r="E575" s="154">
        <f t="shared" si="57"/>
        <v>5</v>
      </c>
      <c r="F575" s="79">
        <v>2</v>
      </c>
      <c r="G575" s="79"/>
      <c r="H575" s="79"/>
      <c r="I575" s="79"/>
      <c r="J575" s="79"/>
      <c r="K575" s="79"/>
      <c r="L575" s="79"/>
      <c r="M575" s="79">
        <v>2</v>
      </c>
      <c r="N575" s="79"/>
      <c r="O575" s="79"/>
      <c r="P575" s="79"/>
      <c r="Q575" s="79"/>
      <c r="R575" s="79">
        <v>12</v>
      </c>
      <c r="S575" s="79"/>
      <c r="T575" s="79"/>
      <c r="U575" s="79"/>
      <c r="V575" s="79"/>
      <c r="W575" s="79">
        <v>1</v>
      </c>
      <c r="X575" s="79"/>
      <c r="Y575" s="79"/>
      <c r="Z575" s="79"/>
      <c r="AA575" s="79"/>
      <c r="AB575" s="79"/>
      <c r="AC575" s="79"/>
      <c r="AD575" s="79"/>
      <c r="AE575" s="79"/>
      <c r="AF575" s="79"/>
      <c r="AG575" s="79">
        <v>3</v>
      </c>
      <c r="AH575" s="79"/>
    </row>
    <row r="576" spans="2:34" ht="13.5" customHeight="1">
      <c r="B576" s="77" t="s">
        <v>188</v>
      </c>
      <c r="C576" s="78" t="s">
        <v>189</v>
      </c>
      <c r="D576" s="92">
        <f t="shared" si="56"/>
        <v>11</v>
      </c>
      <c r="E576" s="154">
        <f t="shared" si="57"/>
        <v>2</v>
      </c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>
        <v>3</v>
      </c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>
        <v>8</v>
      </c>
      <c r="AH576" s="79"/>
    </row>
    <row r="577" spans="2:34" ht="13.5" customHeight="1">
      <c r="B577" s="77" t="s">
        <v>190</v>
      </c>
      <c r="C577" s="78" t="s">
        <v>191</v>
      </c>
      <c r="D577" s="92">
        <f t="shared" si="56"/>
        <v>13</v>
      </c>
      <c r="E577" s="154">
        <f t="shared" si="57"/>
        <v>2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>
        <v>2</v>
      </c>
      <c r="X577" s="79"/>
      <c r="Y577" s="79"/>
      <c r="Z577" s="79"/>
      <c r="AA577" s="79"/>
      <c r="AB577" s="79"/>
      <c r="AC577" s="79"/>
      <c r="AD577" s="79"/>
      <c r="AE577" s="79"/>
      <c r="AF577" s="79"/>
      <c r="AG577" s="79">
        <v>11</v>
      </c>
      <c r="AH577" s="79"/>
    </row>
    <row r="578" spans="2:34" ht="13.5" customHeight="1">
      <c r="B578" s="77" t="s">
        <v>192</v>
      </c>
      <c r="C578" s="78" t="s">
        <v>193</v>
      </c>
      <c r="D578" s="92">
        <f t="shared" si="56"/>
        <v>2</v>
      </c>
      <c r="E578" s="154">
        <f t="shared" si="57"/>
        <v>1</v>
      </c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>
        <v>2</v>
      </c>
      <c r="AH578" s="79"/>
    </row>
    <row r="579" spans="2:34" ht="13.5" customHeight="1">
      <c r="B579" s="77" t="s">
        <v>194</v>
      </c>
      <c r="C579" s="78" t="s">
        <v>195</v>
      </c>
      <c r="D579" s="92">
        <f t="shared" si="56"/>
        <v>2</v>
      </c>
      <c r="E579" s="154">
        <f t="shared" si="57"/>
        <v>1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>
        <v>2</v>
      </c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</row>
    <row r="580" spans="2:34" ht="13.5" customHeight="1">
      <c r="B580" s="77" t="s">
        <v>196</v>
      </c>
      <c r="C580" s="78" t="s">
        <v>197</v>
      </c>
      <c r="D580" s="92">
        <f t="shared" si="56"/>
        <v>4</v>
      </c>
      <c r="E580" s="154">
        <f t="shared" si="57"/>
        <v>1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>
        <v>4</v>
      </c>
      <c r="AH580" s="79"/>
    </row>
    <row r="581" spans="2:34" ht="13.5" customHeight="1">
      <c r="B581" s="77" t="s">
        <v>198</v>
      </c>
      <c r="C581" s="78" t="s">
        <v>199</v>
      </c>
      <c r="D581" s="92">
        <f t="shared" si="56"/>
        <v>35</v>
      </c>
      <c r="E581" s="154">
        <f t="shared" si="57"/>
        <v>6</v>
      </c>
      <c r="F581" s="79">
        <v>4</v>
      </c>
      <c r="G581" s="79"/>
      <c r="H581" s="79">
        <v>3</v>
      </c>
      <c r="I581" s="79"/>
      <c r="J581" s="79"/>
      <c r="K581" s="79"/>
      <c r="L581" s="79">
        <v>3</v>
      </c>
      <c r="M581" s="79"/>
      <c r="N581" s="79"/>
      <c r="O581" s="79"/>
      <c r="P581" s="79"/>
      <c r="Q581" s="79"/>
      <c r="R581" s="79">
        <v>15</v>
      </c>
      <c r="S581" s="79"/>
      <c r="T581" s="79"/>
      <c r="U581" s="79"/>
      <c r="V581" s="79"/>
      <c r="W581" s="79">
        <v>3</v>
      </c>
      <c r="X581" s="79"/>
      <c r="Y581" s="79"/>
      <c r="Z581" s="79"/>
      <c r="AA581" s="79"/>
      <c r="AB581" s="79"/>
      <c r="AC581" s="79"/>
      <c r="AD581" s="79"/>
      <c r="AE581" s="79"/>
      <c r="AF581" s="79"/>
      <c r="AG581" s="79">
        <v>7</v>
      </c>
      <c r="AH581" s="79"/>
    </row>
    <row r="582" spans="2:34" ht="13.5" customHeight="1">
      <c r="B582" s="77" t="s">
        <v>200</v>
      </c>
      <c r="C582" s="78" t="s">
        <v>201</v>
      </c>
      <c r="D582" s="92">
        <f t="shared" si="56"/>
        <v>109</v>
      </c>
      <c r="E582" s="154">
        <f t="shared" si="57"/>
        <v>5</v>
      </c>
      <c r="F582" s="79">
        <v>9</v>
      </c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>
        <v>6</v>
      </c>
      <c r="S582" s="79"/>
      <c r="T582" s="79"/>
      <c r="U582" s="79"/>
      <c r="V582" s="79">
        <v>3</v>
      </c>
      <c r="W582" s="79">
        <v>2</v>
      </c>
      <c r="X582" s="79"/>
      <c r="Y582" s="79"/>
      <c r="Z582" s="79"/>
      <c r="AA582" s="79"/>
      <c r="AB582" s="79"/>
      <c r="AC582" s="79"/>
      <c r="AD582" s="79"/>
      <c r="AE582" s="79"/>
      <c r="AF582" s="79"/>
      <c r="AG582" s="79">
        <v>89</v>
      </c>
      <c r="AH582" s="79"/>
    </row>
    <row r="583" spans="2:34" ht="13.5" customHeight="1">
      <c r="B583" s="77" t="s">
        <v>202</v>
      </c>
      <c r="C583" s="78" t="s">
        <v>203</v>
      </c>
      <c r="D583" s="92">
        <f t="shared" si="56"/>
        <v>16</v>
      </c>
      <c r="E583" s="154">
        <f t="shared" si="57"/>
        <v>4</v>
      </c>
      <c r="F583" s="79">
        <v>1</v>
      </c>
      <c r="G583" s="79"/>
      <c r="H583" s="79"/>
      <c r="I583" s="79"/>
      <c r="J583" s="79"/>
      <c r="K583" s="79"/>
      <c r="L583" s="79">
        <v>2</v>
      </c>
      <c r="M583" s="79"/>
      <c r="N583" s="79"/>
      <c r="O583" s="79"/>
      <c r="P583" s="79"/>
      <c r="Q583" s="79"/>
      <c r="R583" s="79">
        <v>3</v>
      </c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>
        <v>10</v>
      </c>
      <c r="AH583" s="79"/>
    </row>
    <row r="584" spans="2:34" ht="13.5" customHeight="1">
      <c r="B584" s="77" t="s">
        <v>204</v>
      </c>
      <c r="C584" s="78" t="s">
        <v>745</v>
      </c>
      <c r="D584" s="92">
        <f t="shared" si="56"/>
        <v>2</v>
      </c>
      <c r="E584" s="154">
        <f t="shared" si="57"/>
        <v>1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>
        <v>2</v>
      </c>
      <c r="AH584" s="79"/>
    </row>
    <row r="585" spans="2:34" ht="13.5" customHeight="1">
      <c r="B585" s="77" t="s">
        <v>205</v>
      </c>
      <c r="C585" s="78" t="s">
        <v>206</v>
      </c>
      <c r="D585" s="92">
        <f t="shared" si="56"/>
        <v>0</v>
      </c>
      <c r="E585" s="154">
        <f t="shared" si="57"/>
        <v>0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</row>
    <row r="586" spans="2:34" ht="13.5" customHeight="1">
      <c r="B586" s="77" t="s">
        <v>207</v>
      </c>
      <c r="C586" s="78" t="s">
        <v>208</v>
      </c>
      <c r="D586" s="92">
        <f t="shared" si="56"/>
        <v>11</v>
      </c>
      <c r="E586" s="154">
        <f t="shared" si="57"/>
        <v>2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>
        <v>1</v>
      </c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>
        <v>10</v>
      </c>
      <c r="AH586" s="79"/>
    </row>
    <row r="587" spans="2:34" ht="13.5" customHeight="1" thickBot="1">
      <c r="B587" s="77" t="s">
        <v>794</v>
      </c>
      <c r="C587" s="78" t="s">
        <v>795</v>
      </c>
      <c r="D587" s="92">
        <f t="shared" si="56"/>
        <v>13</v>
      </c>
      <c r="E587" s="154">
        <f t="shared" si="57"/>
        <v>1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>
        <v>13</v>
      </c>
      <c r="AH587" s="79"/>
    </row>
    <row r="588" spans="2:34" ht="13.5" customHeight="1" hidden="1">
      <c r="B588" s="77"/>
      <c r="C588" s="78"/>
      <c r="D588" s="92">
        <f aca="true" t="shared" si="58" ref="D588:D597">SUM(F588:AH588)</f>
        <v>0</v>
      </c>
      <c r="E588" s="154">
        <f aca="true" t="shared" si="59" ref="E588:E597">COUNT(F588:AH588)</f>
        <v>0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</row>
    <row r="589" spans="2:34" ht="13.5" customHeight="1" hidden="1">
      <c r="B589" s="77"/>
      <c r="C589" s="78"/>
      <c r="D589" s="92">
        <f t="shared" si="58"/>
        <v>0</v>
      </c>
      <c r="E589" s="154">
        <f t="shared" si="59"/>
        <v>0</v>
      </c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</row>
    <row r="590" spans="2:34" ht="13.5" customHeight="1" hidden="1">
      <c r="B590" s="77"/>
      <c r="C590" s="78"/>
      <c r="D590" s="92">
        <f t="shared" si="58"/>
        <v>0</v>
      </c>
      <c r="E590" s="154">
        <f t="shared" si="59"/>
        <v>0</v>
      </c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</row>
    <row r="591" spans="2:34" ht="13.5" customHeight="1" hidden="1">
      <c r="B591" s="77"/>
      <c r="C591" s="78"/>
      <c r="D591" s="92">
        <f t="shared" si="58"/>
        <v>0</v>
      </c>
      <c r="E591" s="154">
        <f t="shared" si="59"/>
        <v>0</v>
      </c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</row>
    <row r="592" spans="2:34" ht="13.5" customHeight="1" hidden="1">
      <c r="B592" s="77"/>
      <c r="C592" s="78"/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</row>
    <row r="593" spans="2:34" ht="13.5" customHeight="1" hidden="1">
      <c r="B593" s="77"/>
      <c r="C593" s="78"/>
      <c r="D593" s="92">
        <f t="shared" si="58"/>
        <v>0</v>
      </c>
      <c r="E593" s="154">
        <f t="shared" si="59"/>
        <v>0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</row>
    <row r="594" spans="2:34" ht="13.5" customHeight="1" hidden="1">
      <c r="B594" s="77"/>
      <c r="C594" s="78"/>
      <c r="D594" s="92">
        <f t="shared" si="58"/>
        <v>0</v>
      </c>
      <c r="E594" s="154">
        <f t="shared" si="59"/>
        <v>0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</row>
    <row r="595" spans="2:34" ht="13.5" customHeight="1" hidden="1">
      <c r="B595" s="77"/>
      <c r="C595" s="78"/>
      <c r="D595" s="92">
        <f t="shared" si="58"/>
        <v>0</v>
      </c>
      <c r="E595" s="154">
        <f t="shared" si="59"/>
        <v>0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</row>
    <row r="596" spans="2:34" ht="13.5" customHeight="1" hidden="1">
      <c r="B596" s="77"/>
      <c r="C596" s="78"/>
      <c r="D596" s="92">
        <f t="shared" si="58"/>
        <v>0</v>
      </c>
      <c r="E596" s="154">
        <f t="shared" si="59"/>
        <v>0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</row>
    <row r="597" spans="2:34" ht="13.5" customHeight="1" hidden="1" thickBot="1">
      <c r="B597" s="80"/>
      <c r="C597" s="81"/>
      <c r="D597" s="93">
        <f t="shared" si="58"/>
        <v>0</v>
      </c>
      <c r="E597" s="155">
        <f t="shared" si="59"/>
        <v>0</v>
      </c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</row>
    <row r="598" spans="2:34" ht="13.5" customHeight="1" thickBot="1">
      <c r="B598" s="184"/>
      <c r="C598" s="1" t="s">
        <v>600</v>
      </c>
      <c r="D598" s="57">
        <f>SUM(D524:D597)</f>
        <v>1891</v>
      </c>
      <c r="E598" s="162"/>
      <c r="F598" s="57">
        <f aca="true" t="shared" si="60" ref="F598:AH598">SUM(F524:F597)</f>
        <v>61</v>
      </c>
      <c r="G598" s="57">
        <f t="shared" si="60"/>
        <v>0</v>
      </c>
      <c r="H598" s="57">
        <f t="shared" si="60"/>
        <v>3</v>
      </c>
      <c r="I598" s="57">
        <f t="shared" si="60"/>
        <v>4</v>
      </c>
      <c r="J598" s="57">
        <f t="shared" si="60"/>
        <v>0</v>
      </c>
      <c r="K598" s="57">
        <f t="shared" si="60"/>
        <v>4</v>
      </c>
      <c r="L598" s="57">
        <f t="shared" si="60"/>
        <v>17</v>
      </c>
      <c r="M598" s="57">
        <f t="shared" si="60"/>
        <v>12</v>
      </c>
      <c r="N598" s="57">
        <f t="shared" si="60"/>
        <v>0</v>
      </c>
      <c r="O598" s="57">
        <f t="shared" si="60"/>
        <v>1</v>
      </c>
      <c r="P598" s="57">
        <f t="shared" si="60"/>
        <v>2</v>
      </c>
      <c r="Q598" s="57">
        <f t="shared" si="60"/>
        <v>0</v>
      </c>
      <c r="R598" s="57">
        <f t="shared" si="60"/>
        <v>417</v>
      </c>
      <c r="S598" s="57">
        <f t="shared" si="60"/>
        <v>0</v>
      </c>
      <c r="T598" s="57">
        <f t="shared" si="60"/>
        <v>0</v>
      </c>
      <c r="U598" s="57">
        <f t="shared" si="60"/>
        <v>1</v>
      </c>
      <c r="V598" s="57">
        <f t="shared" si="60"/>
        <v>3</v>
      </c>
      <c r="W598" s="57">
        <f t="shared" si="60"/>
        <v>62</v>
      </c>
      <c r="X598" s="57">
        <f t="shared" si="60"/>
        <v>0</v>
      </c>
      <c r="Y598" s="57">
        <f t="shared" si="60"/>
        <v>0</v>
      </c>
      <c r="Z598" s="57">
        <f t="shared" si="60"/>
        <v>0</v>
      </c>
      <c r="AA598" s="57">
        <f t="shared" si="60"/>
        <v>1</v>
      </c>
      <c r="AB598" s="57">
        <f t="shared" si="60"/>
        <v>2</v>
      </c>
      <c r="AC598" s="57">
        <f t="shared" si="60"/>
        <v>0</v>
      </c>
      <c r="AD598" s="57">
        <f t="shared" si="60"/>
        <v>0</v>
      </c>
      <c r="AE598" s="57">
        <f t="shared" si="60"/>
        <v>1</v>
      </c>
      <c r="AF598" s="57">
        <f t="shared" si="60"/>
        <v>0</v>
      </c>
      <c r="AG598" s="57">
        <f t="shared" si="60"/>
        <v>1300</v>
      </c>
      <c r="AH598" s="57">
        <f t="shared" si="60"/>
        <v>0</v>
      </c>
    </row>
    <row r="599" spans="2:34" ht="13.5" customHeight="1" thickBot="1">
      <c r="B599" s="65" t="s">
        <v>0</v>
      </c>
      <c r="C599" s="66" t="s">
        <v>601</v>
      </c>
      <c r="D599" s="159"/>
      <c r="E599" s="143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</row>
    <row r="600" spans="2:34" ht="13.5" customHeight="1">
      <c r="B600" s="74" t="s">
        <v>209</v>
      </c>
      <c r="C600" s="75" t="s">
        <v>210</v>
      </c>
      <c r="D600" s="91">
        <f aca="true" t="shared" si="61" ref="D600:D628">SUM(F600:AH600)</f>
        <v>0</v>
      </c>
      <c r="E600" s="153">
        <f aca="true" t="shared" si="62" ref="E600:E628">COUNT(F600:AH600)</f>
        <v>0</v>
      </c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</row>
    <row r="601" spans="2:34" ht="13.5" customHeight="1">
      <c r="B601" s="77" t="s">
        <v>211</v>
      </c>
      <c r="C601" s="78" t="s">
        <v>212</v>
      </c>
      <c r="D601" s="92">
        <f t="shared" si="61"/>
        <v>0</v>
      </c>
      <c r="E601" s="154">
        <f t="shared" si="62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</row>
    <row r="602" spans="2:34" ht="13.5" customHeight="1">
      <c r="B602" s="77" t="s">
        <v>213</v>
      </c>
      <c r="C602" s="78" t="s">
        <v>214</v>
      </c>
      <c r="D602" s="92">
        <f t="shared" si="61"/>
        <v>2</v>
      </c>
      <c r="E602" s="154">
        <f t="shared" si="62"/>
        <v>1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>
        <v>2</v>
      </c>
      <c r="AH602" s="79"/>
    </row>
    <row r="603" spans="2:34" ht="13.5" customHeight="1">
      <c r="B603" s="77" t="s">
        <v>215</v>
      </c>
      <c r="C603" s="78" t="s">
        <v>746</v>
      </c>
      <c r="D603" s="92">
        <f t="shared" si="61"/>
        <v>9</v>
      </c>
      <c r="E603" s="154">
        <f t="shared" si="62"/>
        <v>2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>
        <v>2</v>
      </c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>
        <v>7</v>
      </c>
      <c r="AH603" s="79"/>
    </row>
    <row r="604" spans="2:34" ht="13.5" customHeight="1">
      <c r="B604" s="77" t="s">
        <v>216</v>
      </c>
      <c r="C604" s="78" t="s">
        <v>217</v>
      </c>
      <c r="D604" s="92">
        <f t="shared" si="61"/>
        <v>2</v>
      </c>
      <c r="E604" s="154">
        <f t="shared" si="62"/>
        <v>1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>
        <v>2</v>
      </c>
      <c r="AH604" s="79"/>
    </row>
    <row r="605" spans="2:34" ht="13.5" customHeight="1">
      <c r="B605" s="77" t="s">
        <v>218</v>
      </c>
      <c r="C605" s="78" t="s">
        <v>219</v>
      </c>
      <c r="D605" s="92">
        <f t="shared" si="61"/>
        <v>1</v>
      </c>
      <c r="E605" s="154">
        <f t="shared" si="62"/>
        <v>1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>
        <v>1</v>
      </c>
      <c r="AH605" s="79"/>
    </row>
    <row r="606" spans="2:34" ht="13.5" customHeight="1">
      <c r="B606" s="77" t="s">
        <v>220</v>
      </c>
      <c r="C606" s="78" t="s">
        <v>747</v>
      </c>
      <c r="D606" s="92">
        <f t="shared" si="61"/>
        <v>0</v>
      </c>
      <c r="E606" s="154">
        <f t="shared" si="62"/>
        <v>0</v>
      </c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</row>
    <row r="607" spans="2:34" ht="13.5" customHeight="1">
      <c r="B607" s="77" t="s">
        <v>221</v>
      </c>
      <c r="C607" s="78" t="s">
        <v>748</v>
      </c>
      <c r="D607" s="92">
        <f t="shared" si="61"/>
        <v>0</v>
      </c>
      <c r="E607" s="154">
        <f t="shared" si="62"/>
        <v>0</v>
      </c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</row>
    <row r="608" spans="2:34" ht="13.5" customHeight="1">
      <c r="B608" s="77" t="s">
        <v>222</v>
      </c>
      <c r="C608" s="78" t="s">
        <v>223</v>
      </c>
      <c r="D608" s="92">
        <f t="shared" si="61"/>
        <v>0</v>
      </c>
      <c r="E608" s="154">
        <f t="shared" si="62"/>
        <v>0</v>
      </c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</row>
    <row r="609" spans="2:34" ht="13.5" customHeight="1">
      <c r="B609" s="77" t="s">
        <v>224</v>
      </c>
      <c r="C609" s="78" t="s">
        <v>225</v>
      </c>
      <c r="D609" s="92">
        <f t="shared" si="61"/>
        <v>0</v>
      </c>
      <c r="E609" s="154">
        <f t="shared" si="62"/>
        <v>0</v>
      </c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</row>
    <row r="610" spans="2:34" ht="13.5" customHeight="1">
      <c r="B610" s="77" t="s">
        <v>226</v>
      </c>
      <c r="C610" s="78" t="s">
        <v>749</v>
      </c>
      <c r="D610" s="92">
        <f t="shared" si="61"/>
        <v>1</v>
      </c>
      <c r="E610" s="154">
        <f t="shared" si="62"/>
        <v>1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>
        <v>1</v>
      </c>
      <c r="AB610" s="79"/>
      <c r="AC610" s="79"/>
      <c r="AD610" s="79"/>
      <c r="AE610" s="79"/>
      <c r="AF610" s="79"/>
      <c r="AG610" s="79"/>
      <c r="AH610" s="79"/>
    </row>
    <row r="611" spans="2:34" ht="13.5" customHeight="1">
      <c r="B611" s="77" t="s">
        <v>227</v>
      </c>
      <c r="C611" s="78" t="s">
        <v>228</v>
      </c>
      <c r="D611" s="92">
        <f t="shared" si="61"/>
        <v>0</v>
      </c>
      <c r="E611" s="154">
        <f t="shared" si="62"/>
        <v>0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</row>
    <row r="612" spans="2:34" ht="13.5" customHeight="1">
      <c r="B612" s="77" t="s">
        <v>229</v>
      </c>
      <c r="C612" s="78" t="s">
        <v>230</v>
      </c>
      <c r="D612" s="92">
        <f t="shared" si="61"/>
        <v>12</v>
      </c>
      <c r="E612" s="154">
        <f t="shared" si="62"/>
        <v>4</v>
      </c>
      <c r="F612" s="79"/>
      <c r="G612" s="79"/>
      <c r="H612" s="79"/>
      <c r="I612" s="79">
        <v>3</v>
      </c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>
        <v>2</v>
      </c>
      <c r="AB612" s="79">
        <v>1</v>
      </c>
      <c r="AC612" s="79"/>
      <c r="AD612" s="79"/>
      <c r="AE612" s="79"/>
      <c r="AF612" s="79"/>
      <c r="AG612" s="79">
        <v>6</v>
      </c>
      <c r="AH612" s="79"/>
    </row>
    <row r="613" spans="2:34" ht="13.5" customHeight="1">
      <c r="B613" s="77" t="s">
        <v>231</v>
      </c>
      <c r="C613" s="78" t="s">
        <v>232</v>
      </c>
      <c r="D613" s="92">
        <f t="shared" si="61"/>
        <v>0</v>
      </c>
      <c r="E613" s="154">
        <f t="shared" si="62"/>
        <v>0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</row>
    <row r="614" spans="2:34" ht="13.5" customHeight="1">
      <c r="B614" s="77" t="s">
        <v>233</v>
      </c>
      <c r="C614" s="78" t="s">
        <v>234</v>
      </c>
      <c r="D614" s="92">
        <f t="shared" si="61"/>
        <v>0</v>
      </c>
      <c r="E614" s="154">
        <f t="shared" si="62"/>
        <v>0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</row>
    <row r="615" spans="2:34" ht="13.5" customHeight="1">
      <c r="B615" s="77" t="s">
        <v>235</v>
      </c>
      <c r="C615" s="78" t="s">
        <v>236</v>
      </c>
      <c r="D615" s="92">
        <f t="shared" si="61"/>
        <v>10</v>
      </c>
      <c r="E615" s="154">
        <f t="shared" si="62"/>
        <v>1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>
        <v>10</v>
      </c>
      <c r="AH615" s="79"/>
    </row>
    <row r="616" spans="2:34" ht="13.5" customHeight="1">
      <c r="B616" s="77" t="s">
        <v>237</v>
      </c>
      <c r="C616" s="78" t="s">
        <v>750</v>
      </c>
      <c r="D616" s="92">
        <f t="shared" si="61"/>
        <v>2</v>
      </c>
      <c r="E616" s="154">
        <f t="shared" si="62"/>
        <v>1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>
        <v>2</v>
      </c>
      <c r="AH616" s="79"/>
    </row>
    <row r="617" spans="2:34" ht="13.5" customHeight="1">
      <c r="B617" s="77" t="s">
        <v>238</v>
      </c>
      <c r="C617" s="78" t="s">
        <v>239</v>
      </c>
      <c r="D617" s="92">
        <f t="shared" si="61"/>
        <v>0</v>
      </c>
      <c r="E617" s="154">
        <f t="shared" si="62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</row>
    <row r="618" spans="2:34" ht="13.5" customHeight="1" thickBot="1">
      <c r="B618" s="77" t="s">
        <v>780</v>
      </c>
      <c r="C618" s="78" t="s">
        <v>779</v>
      </c>
      <c r="D618" s="92">
        <f t="shared" si="61"/>
        <v>0</v>
      </c>
      <c r="E618" s="154">
        <f t="shared" si="62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</row>
    <row r="619" spans="2:34" ht="13.5" customHeight="1" hidden="1">
      <c r="B619" s="77"/>
      <c r="C619" s="78"/>
      <c r="D619" s="92">
        <f t="shared" si="61"/>
        <v>0</v>
      </c>
      <c r="E619" s="154">
        <f t="shared" si="62"/>
        <v>0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</row>
    <row r="620" spans="2:34" ht="13.5" customHeight="1" hidden="1">
      <c r="B620" s="77"/>
      <c r="C620" s="78"/>
      <c r="D620" s="92">
        <f t="shared" si="61"/>
        <v>0</v>
      </c>
      <c r="E620" s="154">
        <f t="shared" si="62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</row>
    <row r="621" spans="2:34" ht="13.5" customHeight="1" hidden="1">
      <c r="B621" s="77"/>
      <c r="C621" s="78"/>
      <c r="D621" s="92">
        <f t="shared" si="61"/>
        <v>0</v>
      </c>
      <c r="E621" s="154">
        <f t="shared" si="62"/>
        <v>0</v>
      </c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</row>
    <row r="622" spans="2:34" ht="13.5" customHeight="1" hidden="1">
      <c r="B622" s="77"/>
      <c r="C622" s="78"/>
      <c r="D622" s="92">
        <f t="shared" si="61"/>
        <v>0</v>
      </c>
      <c r="E622" s="154">
        <f t="shared" si="62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</row>
    <row r="623" spans="2:34" ht="13.5" customHeight="1" hidden="1">
      <c r="B623" s="77"/>
      <c r="C623" s="78"/>
      <c r="D623" s="92">
        <f t="shared" si="61"/>
        <v>0</v>
      </c>
      <c r="E623" s="154">
        <f t="shared" si="62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</row>
    <row r="624" spans="2:34" ht="13.5" customHeight="1" hidden="1">
      <c r="B624" s="77"/>
      <c r="C624" s="78"/>
      <c r="D624" s="92">
        <f t="shared" si="61"/>
        <v>0</v>
      </c>
      <c r="E624" s="154">
        <f t="shared" si="62"/>
        <v>0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</row>
    <row r="625" spans="2:34" ht="13.5" customHeight="1" hidden="1">
      <c r="B625" s="77"/>
      <c r="C625" s="78"/>
      <c r="D625" s="92">
        <f t="shared" si="61"/>
        <v>0</v>
      </c>
      <c r="E625" s="154">
        <f t="shared" si="62"/>
        <v>0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</row>
    <row r="626" spans="2:34" ht="13.5" customHeight="1" hidden="1">
      <c r="B626" s="77"/>
      <c r="C626" s="78"/>
      <c r="D626" s="92">
        <f t="shared" si="61"/>
        <v>0</v>
      </c>
      <c r="E626" s="154">
        <f t="shared" si="62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</row>
    <row r="627" spans="2:34" ht="13.5" customHeight="1" hidden="1">
      <c r="B627" s="77"/>
      <c r="C627" s="78"/>
      <c r="D627" s="92">
        <f t="shared" si="61"/>
        <v>0</v>
      </c>
      <c r="E627" s="154">
        <f t="shared" si="62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</row>
    <row r="628" spans="2:34" ht="13.5" customHeight="1" hidden="1" thickBot="1">
      <c r="B628" s="80"/>
      <c r="C628" s="81"/>
      <c r="D628" s="93">
        <f t="shared" si="61"/>
        <v>0</v>
      </c>
      <c r="E628" s="155">
        <f t="shared" si="62"/>
        <v>0</v>
      </c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</row>
    <row r="629" spans="2:34" ht="13.5" customHeight="1" thickBot="1">
      <c r="B629" s="56"/>
      <c r="C629" s="1" t="s">
        <v>602</v>
      </c>
      <c r="D629" s="57">
        <f>SUM(D600:D628)</f>
        <v>39</v>
      </c>
      <c r="E629" s="162"/>
      <c r="F629" s="57">
        <f aca="true" t="shared" si="63" ref="F629:AH629">SUM(F600:F628)</f>
        <v>0</v>
      </c>
      <c r="G629" s="57">
        <f t="shared" si="63"/>
        <v>0</v>
      </c>
      <c r="H629" s="57">
        <f t="shared" si="63"/>
        <v>0</v>
      </c>
      <c r="I629" s="57">
        <f t="shared" si="63"/>
        <v>3</v>
      </c>
      <c r="J629" s="57">
        <f t="shared" si="63"/>
        <v>0</v>
      </c>
      <c r="K629" s="57">
        <f t="shared" si="63"/>
        <v>0</v>
      </c>
      <c r="L629" s="57">
        <f t="shared" si="63"/>
        <v>0</v>
      </c>
      <c r="M629" s="57">
        <f t="shared" si="63"/>
        <v>0</v>
      </c>
      <c r="N629" s="57">
        <f t="shared" si="63"/>
        <v>0</v>
      </c>
      <c r="O629" s="57">
        <f t="shared" si="63"/>
        <v>0</v>
      </c>
      <c r="P629" s="57">
        <f t="shared" si="63"/>
        <v>0</v>
      </c>
      <c r="Q629" s="57">
        <f t="shared" si="63"/>
        <v>0</v>
      </c>
      <c r="R629" s="57">
        <f t="shared" si="63"/>
        <v>2</v>
      </c>
      <c r="S629" s="57">
        <f t="shared" si="63"/>
        <v>0</v>
      </c>
      <c r="T629" s="57">
        <f t="shared" si="63"/>
        <v>0</v>
      </c>
      <c r="U629" s="57">
        <f t="shared" si="63"/>
        <v>0</v>
      </c>
      <c r="V629" s="57">
        <f t="shared" si="63"/>
        <v>0</v>
      </c>
      <c r="W629" s="57">
        <f t="shared" si="63"/>
        <v>0</v>
      </c>
      <c r="X629" s="57">
        <f t="shared" si="63"/>
        <v>0</v>
      </c>
      <c r="Y629" s="57">
        <f t="shared" si="63"/>
        <v>0</v>
      </c>
      <c r="Z629" s="57">
        <f t="shared" si="63"/>
        <v>0</v>
      </c>
      <c r="AA629" s="57">
        <f t="shared" si="63"/>
        <v>3</v>
      </c>
      <c r="AB629" s="57">
        <f t="shared" si="63"/>
        <v>1</v>
      </c>
      <c r="AC629" s="57">
        <f t="shared" si="63"/>
        <v>0</v>
      </c>
      <c r="AD629" s="57">
        <f t="shared" si="63"/>
        <v>0</v>
      </c>
      <c r="AE629" s="57">
        <f t="shared" si="63"/>
        <v>0</v>
      </c>
      <c r="AF629" s="57">
        <f t="shared" si="63"/>
        <v>0</v>
      </c>
      <c r="AG629" s="57">
        <f t="shared" si="63"/>
        <v>30</v>
      </c>
      <c r="AH629" s="57">
        <f t="shared" si="63"/>
        <v>0</v>
      </c>
    </row>
    <row r="630" spans="2:34" ht="13.5" customHeight="1" thickBot="1">
      <c r="B630" s="65" t="s">
        <v>0</v>
      </c>
      <c r="C630" s="66" t="s">
        <v>603</v>
      </c>
      <c r="D630" s="159"/>
      <c r="E630" s="143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</row>
    <row r="631" spans="2:34" ht="13.5" customHeight="1">
      <c r="B631" s="74" t="s">
        <v>240</v>
      </c>
      <c r="C631" s="75" t="s">
        <v>241</v>
      </c>
      <c r="D631" s="91">
        <f aca="true" t="shared" si="64" ref="D631:D667">SUM(F631:AH631)</f>
        <v>0</v>
      </c>
      <c r="E631" s="153">
        <f aca="true" t="shared" si="65" ref="E631:E667">COUNT(F631:AH631)</f>
        <v>0</v>
      </c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</row>
    <row r="632" spans="2:34" ht="13.5" customHeight="1">
      <c r="B632" s="77" t="s">
        <v>242</v>
      </c>
      <c r="C632" s="78" t="s">
        <v>751</v>
      </c>
      <c r="D632" s="92">
        <f t="shared" si="64"/>
        <v>7</v>
      </c>
      <c r="E632" s="154">
        <f t="shared" si="65"/>
        <v>2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>
        <v>5</v>
      </c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>
        <v>2</v>
      </c>
      <c r="AH632" s="79"/>
    </row>
    <row r="633" spans="2:34" ht="13.5" customHeight="1">
      <c r="B633" s="77" t="s">
        <v>243</v>
      </c>
      <c r="C633" s="78" t="s">
        <v>244</v>
      </c>
      <c r="D633" s="92">
        <f t="shared" si="64"/>
        <v>2</v>
      </c>
      <c r="E633" s="154">
        <f t="shared" si="65"/>
        <v>1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>
        <v>2</v>
      </c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</row>
    <row r="634" spans="2:34" ht="13.5" customHeight="1">
      <c r="B634" s="77" t="s">
        <v>245</v>
      </c>
      <c r="C634" s="78" t="s">
        <v>752</v>
      </c>
      <c r="D634" s="92">
        <f t="shared" si="64"/>
        <v>6</v>
      </c>
      <c r="E634" s="154">
        <f t="shared" si="65"/>
        <v>4</v>
      </c>
      <c r="F634" s="79"/>
      <c r="G634" s="79"/>
      <c r="H634" s="79"/>
      <c r="I634" s="79">
        <v>1</v>
      </c>
      <c r="J634" s="79"/>
      <c r="K634" s="79"/>
      <c r="L634" s="79"/>
      <c r="M634" s="79"/>
      <c r="N634" s="79"/>
      <c r="O634" s="79">
        <v>1</v>
      </c>
      <c r="P634" s="79"/>
      <c r="Q634" s="79"/>
      <c r="R634" s="79">
        <v>2</v>
      </c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>
        <v>2</v>
      </c>
      <c r="AH634" s="79"/>
    </row>
    <row r="635" spans="2:34" ht="13.5" customHeight="1">
      <c r="B635" s="77" t="s">
        <v>246</v>
      </c>
      <c r="C635" s="78" t="s">
        <v>247</v>
      </c>
      <c r="D635" s="92">
        <f t="shared" si="64"/>
        <v>0</v>
      </c>
      <c r="E635" s="154">
        <f t="shared" si="65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</row>
    <row r="636" spans="2:34" ht="13.5" customHeight="1">
      <c r="B636" s="77" t="s">
        <v>248</v>
      </c>
      <c r="C636" s="78" t="s">
        <v>753</v>
      </c>
      <c r="D636" s="92">
        <f t="shared" si="64"/>
        <v>14</v>
      </c>
      <c r="E636" s="154">
        <f t="shared" si="65"/>
        <v>4</v>
      </c>
      <c r="F636" s="79"/>
      <c r="G636" s="79"/>
      <c r="H636" s="79"/>
      <c r="I636" s="79">
        <v>2</v>
      </c>
      <c r="J636" s="79"/>
      <c r="K636" s="79"/>
      <c r="L636" s="79"/>
      <c r="M636" s="79"/>
      <c r="N636" s="79"/>
      <c r="O636" s="79"/>
      <c r="P636" s="79"/>
      <c r="Q636" s="79"/>
      <c r="R636" s="79">
        <v>9</v>
      </c>
      <c r="S636" s="79"/>
      <c r="T636" s="79"/>
      <c r="U636" s="79"/>
      <c r="V636" s="79"/>
      <c r="W636" s="79"/>
      <c r="X636" s="79"/>
      <c r="Y636" s="79"/>
      <c r="Z636" s="79"/>
      <c r="AA636" s="79">
        <v>1</v>
      </c>
      <c r="AB636" s="79"/>
      <c r="AC636" s="79"/>
      <c r="AD636" s="79"/>
      <c r="AE636" s="79"/>
      <c r="AF636" s="79"/>
      <c r="AG636" s="79">
        <v>2</v>
      </c>
      <c r="AH636" s="79"/>
    </row>
    <row r="637" spans="2:34" ht="13.5" customHeight="1">
      <c r="B637" s="77" t="s">
        <v>249</v>
      </c>
      <c r="C637" s="78" t="s">
        <v>250</v>
      </c>
      <c r="D637" s="92">
        <f t="shared" si="64"/>
        <v>4</v>
      </c>
      <c r="E637" s="154">
        <f t="shared" si="65"/>
        <v>1</v>
      </c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>
        <v>4</v>
      </c>
      <c r="AH637" s="79"/>
    </row>
    <row r="638" spans="2:34" ht="13.5" customHeight="1">
      <c r="B638" s="77" t="s">
        <v>251</v>
      </c>
      <c r="C638" s="78" t="s">
        <v>252</v>
      </c>
      <c r="D638" s="92">
        <f t="shared" si="64"/>
        <v>10</v>
      </c>
      <c r="E638" s="154">
        <f t="shared" si="65"/>
        <v>1</v>
      </c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>
        <v>10</v>
      </c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</row>
    <row r="639" spans="2:34" ht="13.5" customHeight="1">
      <c r="B639" s="77" t="s">
        <v>253</v>
      </c>
      <c r="C639" s="78" t="s">
        <v>754</v>
      </c>
      <c r="D639" s="92">
        <f t="shared" si="64"/>
        <v>2</v>
      </c>
      <c r="E639" s="154">
        <f t="shared" si="65"/>
        <v>1</v>
      </c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>
        <v>2</v>
      </c>
      <c r="AH639" s="79"/>
    </row>
    <row r="640" spans="2:34" ht="13.5" customHeight="1">
      <c r="B640" s="77" t="s">
        <v>254</v>
      </c>
      <c r="C640" s="78" t="s">
        <v>255</v>
      </c>
      <c r="D640" s="92">
        <f t="shared" si="64"/>
        <v>8</v>
      </c>
      <c r="E640" s="154">
        <f t="shared" si="65"/>
        <v>4</v>
      </c>
      <c r="F640" s="79"/>
      <c r="G640" s="79"/>
      <c r="H640" s="79"/>
      <c r="I640" s="79">
        <v>2</v>
      </c>
      <c r="J640" s="79"/>
      <c r="K640" s="79"/>
      <c r="L640" s="79"/>
      <c r="M640" s="79">
        <v>2</v>
      </c>
      <c r="N640" s="79"/>
      <c r="O640" s="79"/>
      <c r="P640" s="79"/>
      <c r="Q640" s="79"/>
      <c r="R640" s="79">
        <v>1</v>
      </c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>
        <v>3</v>
      </c>
      <c r="AH640" s="79"/>
    </row>
    <row r="641" spans="2:34" ht="13.5" customHeight="1">
      <c r="B641" s="77" t="s">
        <v>256</v>
      </c>
      <c r="C641" s="78" t="s">
        <v>257</v>
      </c>
      <c r="D641" s="92">
        <f t="shared" si="64"/>
        <v>5</v>
      </c>
      <c r="E641" s="154">
        <f t="shared" si="65"/>
        <v>1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>
        <v>5</v>
      </c>
      <c r="AH641" s="79"/>
    </row>
    <row r="642" spans="2:34" ht="13.5" customHeight="1">
      <c r="B642" s="77" t="s">
        <v>258</v>
      </c>
      <c r="C642" s="78" t="s">
        <v>755</v>
      </c>
      <c r="D642" s="92">
        <f t="shared" si="64"/>
        <v>12</v>
      </c>
      <c r="E642" s="154">
        <f t="shared" si="65"/>
        <v>2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>
        <v>11</v>
      </c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>
        <v>1</v>
      </c>
      <c r="AH642" s="79"/>
    </row>
    <row r="643" spans="2:34" ht="13.5" customHeight="1">
      <c r="B643" s="77" t="s">
        <v>259</v>
      </c>
      <c r="C643" s="78" t="s">
        <v>260</v>
      </c>
      <c r="D643" s="92">
        <f t="shared" si="64"/>
        <v>0</v>
      </c>
      <c r="E643" s="154">
        <f t="shared" si="65"/>
        <v>0</v>
      </c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</row>
    <row r="644" spans="2:34" ht="13.5" customHeight="1">
      <c r="B644" s="77" t="s">
        <v>261</v>
      </c>
      <c r="C644" s="78" t="s">
        <v>756</v>
      </c>
      <c r="D644" s="92">
        <f t="shared" si="64"/>
        <v>4</v>
      </c>
      <c r="E644" s="154">
        <f t="shared" si="65"/>
        <v>1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>
        <v>4</v>
      </c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</row>
    <row r="645" spans="2:34" ht="13.5" customHeight="1">
      <c r="B645" s="77" t="s">
        <v>262</v>
      </c>
      <c r="C645" s="78" t="s">
        <v>263</v>
      </c>
      <c r="D645" s="92">
        <f t="shared" si="64"/>
        <v>7</v>
      </c>
      <c r="E645" s="154">
        <f t="shared" si="65"/>
        <v>2</v>
      </c>
      <c r="F645" s="79"/>
      <c r="G645" s="79"/>
      <c r="H645" s="79"/>
      <c r="I645" s="79"/>
      <c r="J645" s="79"/>
      <c r="K645" s="79"/>
      <c r="L645" s="79"/>
      <c r="M645" s="79"/>
      <c r="N645" s="79"/>
      <c r="O645" s="79">
        <v>2</v>
      </c>
      <c r="P645" s="79"/>
      <c r="Q645" s="79"/>
      <c r="R645" s="79">
        <v>5</v>
      </c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</row>
    <row r="646" spans="2:34" ht="13.5" customHeight="1">
      <c r="B646" s="77" t="s">
        <v>264</v>
      </c>
      <c r="C646" s="78" t="s">
        <v>265</v>
      </c>
      <c r="D646" s="92">
        <f t="shared" si="64"/>
        <v>6</v>
      </c>
      <c r="E646" s="154">
        <f t="shared" si="65"/>
        <v>3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>
        <v>4</v>
      </c>
      <c r="S646" s="79"/>
      <c r="T646" s="79"/>
      <c r="U646" s="79"/>
      <c r="V646" s="79"/>
      <c r="W646" s="79"/>
      <c r="X646" s="79"/>
      <c r="Y646" s="79"/>
      <c r="Z646" s="79"/>
      <c r="AA646" s="79"/>
      <c r="AB646" s="79">
        <v>1</v>
      </c>
      <c r="AC646" s="79"/>
      <c r="AD646" s="79"/>
      <c r="AE646" s="79"/>
      <c r="AF646" s="79"/>
      <c r="AG646" s="79">
        <v>1</v>
      </c>
      <c r="AH646" s="79"/>
    </row>
    <row r="647" spans="2:34" ht="13.5" customHeight="1">
      <c r="B647" s="77" t="s">
        <v>266</v>
      </c>
      <c r="C647" s="78" t="s">
        <v>757</v>
      </c>
      <c r="D647" s="92">
        <f t="shared" si="64"/>
        <v>3</v>
      </c>
      <c r="E647" s="154">
        <f t="shared" si="65"/>
        <v>1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>
        <v>3</v>
      </c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</row>
    <row r="648" spans="2:34" ht="13.5" customHeight="1">
      <c r="B648" s="77" t="s">
        <v>267</v>
      </c>
      <c r="C648" s="78" t="s">
        <v>268</v>
      </c>
      <c r="D648" s="92">
        <f t="shared" si="64"/>
        <v>11</v>
      </c>
      <c r="E648" s="154">
        <f t="shared" si="65"/>
        <v>3</v>
      </c>
      <c r="F648" s="79"/>
      <c r="G648" s="79"/>
      <c r="H648" s="79"/>
      <c r="I648" s="79"/>
      <c r="J648" s="79"/>
      <c r="K648" s="79"/>
      <c r="L648" s="79"/>
      <c r="M648" s="79"/>
      <c r="N648" s="79"/>
      <c r="O648" s="79">
        <v>2</v>
      </c>
      <c r="P648" s="79"/>
      <c r="Q648" s="79"/>
      <c r="R648" s="79">
        <v>2</v>
      </c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>
        <v>7</v>
      </c>
      <c r="AH648" s="79"/>
    </row>
    <row r="649" spans="2:34" ht="13.5" customHeight="1">
      <c r="B649" s="77" t="s">
        <v>269</v>
      </c>
      <c r="C649" s="78" t="s">
        <v>758</v>
      </c>
      <c r="D649" s="92">
        <f t="shared" si="64"/>
        <v>3</v>
      </c>
      <c r="E649" s="154">
        <f t="shared" si="65"/>
        <v>2</v>
      </c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>
        <v>2</v>
      </c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>
        <v>1</v>
      </c>
      <c r="AH649" s="79"/>
    </row>
    <row r="650" spans="2:34" ht="13.5" customHeight="1">
      <c r="B650" s="77" t="s">
        <v>270</v>
      </c>
      <c r="C650" s="78" t="s">
        <v>271</v>
      </c>
      <c r="D650" s="92">
        <f t="shared" si="64"/>
        <v>9</v>
      </c>
      <c r="E650" s="154">
        <f t="shared" si="65"/>
        <v>3</v>
      </c>
      <c r="F650" s="79"/>
      <c r="G650" s="79"/>
      <c r="H650" s="79"/>
      <c r="I650" s="79"/>
      <c r="J650" s="79"/>
      <c r="K650" s="79"/>
      <c r="L650" s="79"/>
      <c r="M650" s="79"/>
      <c r="N650" s="79">
        <v>1</v>
      </c>
      <c r="O650" s="79">
        <v>3</v>
      </c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>
        <v>5</v>
      </c>
      <c r="AH650" s="79"/>
    </row>
    <row r="651" spans="2:34" ht="13.5" customHeight="1">
      <c r="B651" s="77" t="s">
        <v>272</v>
      </c>
      <c r="C651" s="78" t="s">
        <v>759</v>
      </c>
      <c r="D651" s="92">
        <f t="shared" si="64"/>
        <v>60</v>
      </c>
      <c r="E651" s="154">
        <f t="shared" si="65"/>
        <v>2</v>
      </c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>
        <v>56</v>
      </c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>
        <v>4</v>
      </c>
      <c r="AH651" s="79"/>
    </row>
    <row r="652" spans="2:34" ht="13.5" customHeight="1">
      <c r="B652" s="77" t="s">
        <v>273</v>
      </c>
      <c r="C652" s="78" t="s">
        <v>274</v>
      </c>
      <c r="D652" s="92">
        <f t="shared" si="64"/>
        <v>0</v>
      </c>
      <c r="E652" s="154">
        <f t="shared" si="65"/>
        <v>0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</row>
    <row r="653" spans="2:34" ht="13.5" customHeight="1">
      <c r="B653" s="77" t="s">
        <v>275</v>
      </c>
      <c r="C653" s="78" t="s">
        <v>761</v>
      </c>
      <c r="D653" s="92">
        <f t="shared" si="64"/>
        <v>0</v>
      </c>
      <c r="E653" s="154">
        <f t="shared" si="65"/>
        <v>0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</row>
    <row r="654" spans="2:34" ht="13.5" customHeight="1">
      <c r="B654" s="77" t="s">
        <v>276</v>
      </c>
      <c r="C654" s="78" t="s">
        <v>277</v>
      </c>
      <c r="D654" s="92">
        <f t="shared" si="64"/>
        <v>12</v>
      </c>
      <c r="E654" s="154">
        <f t="shared" si="65"/>
        <v>2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>
        <v>8</v>
      </c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>
        <v>4</v>
      </c>
      <c r="AH654" s="79"/>
    </row>
    <row r="655" spans="2:34" ht="13.5" customHeight="1">
      <c r="B655" s="77" t="s">
        <v>278</v>
      </c>
      <c r="C655" s="78" t="s">
        <v>279</v>
      </c>
      <c r="D655" s="92">
        <f t="shared" si="64"/>
        <v>0</v>
      </c>
      <c r="E655" s="154">
        <f t="shared" si="65"/>
        <v>0</v>
      </c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</row>
    <row r="656" spans="2:34" ht="13.5" customHeight="1">
      <c r="B656" s="77" t="s">
        <v>280</v>
      </c>
      <c r="C656" s="78" t="s">
        <v>281</v>
      </c>
      <c r="D656" s="92">
        <f t="shared" si="64"/>
        <v>0</v>
      </c>
      <c r="E656" s="154">
        <f t="shared" si="65"/>
        <v>0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</row>
    <row r="657" spans="2:34" ht="13.5" customHeight="1">
      <c r="B657" s="77" t="s">
        <v>282</v>
      </c>
      <c r="C657" s="78" t="s">
        <v>283</v>
      </c>
      <c r="D657" s="92">
        <f t="shared" si="64"/>
        <v>4</v>
      </c>
      <c r="E657" s="154">
        <f t="shared" si="65"/>
        <v>3</v>
      </c>
      <c r="F657" s="79"/>
      <c r="G657" s="79"/>
      <c r="H657" s="79"/>
      <c r="I657" s="79"/>
      <c r="J657" s="79"/>
      <c r="K657" s="79"/>
      <c r="L657" s="79"/>
      <c r="M657" s="79">
        <v>2</v>
      </c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>
        <v>1</v>
      </c>
      <c r="AC657" s="79"/>
      <c r="AD657" s="79"/>
      <c r="AE657" s="79"/>
      <c r="AF657" s="79"/>
      <c r="AG657" s="79">
        <v>1</v>
      </c>
      <c r="AH657" s="79"/>
    </row>
    <row r="658" spans="2:34" ht="13.5" customHeight="1">
      <c r="B658" s="192" t="s">
        <v>820</v>
      </c>
      <c r="C658" s="193" t="s">
        <v>823</v>
      </c>
      <c r="D658" s="92">
        <f t="shared" si="64"/>
        <v>1</v>
      </c>
      <c r="E658" s="154">
        <f t="shared" si="65"/>
        <v>1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>
        <v>1</v>
      </c>
      <c r="AH658" s="79"/>
    </row>
    <row r="659" spans="2:34" ht="13.5" customHeight="1" thickBot="1">
      <c r="B659" s="192" t="s">
        <v>821</v>
      </c>
      <c r="C659" s="193" t="s">
        <v>822</v>
      </c>
      <c r="D659" s="92">
        <f t="shared" si="64"/>
        <v>0</v>
      </c>
      <c r="E659" s="154">
        <f t="shared" si="65"/>
        <v>0</v>
      </c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</row>
    <row r="660" spans="2:34" ht="13.5" customHeight="1" hidden="1">
      <c r="B660" s="77"/>
      <c r="C660" s="78"/>
      <c r="D660" s="92">
        <f t="shared" si="64"/>
        <v>0</v>
      </c>
      <c r="E660" s="154">
        <f t="shared" si="65"/>
        <v>0</v>
      </c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</row>
    <row r="661" spans="2:34" ht="13.5" customHeight="1" hidden="1">
      <c r="B661" s="77"/>
      <c r="C661" s="78"/>
      <c r="D661" s="92">
        <f t="shared" si="64"/>
        <v>0</v>
      </c>
      <c r="E661" s="154">
        <f t="shared" si="65"/>
        <v>0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</row>
    <row r="662" spans="2:34" ht="13.5" customHeight="1" hidden="1">
      <c r="B662" s="77"/>
      <c r="C662" s="78"/>
      <c r="D662" s="92">
        <f t="shared" si="64"/>
        <v>0</v>
      </c>
      <c r="E662" s="154">
        <f t="shared" si="65"/>
        <v>0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</row>
    <row r="663" spans="2:34" ht="13.5" customHeight="1" hidden="1">
      <c r="B663" s="77"/>
      <c r="C663" s="78"/>
      <c r="D663" s="92">
        <f t="shared" si="64"/>
        <v>0</v>
      </c>
      <c r="E663" s="154">
        <f t="shared" si="65"/>
        <v>0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</row>
    <row r="664" spans="2:34" ht="13.5" customHeight="1" hidden="1">
      <c r="B664" s="77"/>
      <c r="C664" s="78"/>
      <c r="D664" s="92">
        <f t="shared" si="64"/>
        <v>0</v>
      </c>
      <c r="E664" s="154">
        <f t="shared" si="65"/>
        <v>0</v>
      </c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</row>
    <row r="665" spans="2:34" ht="13.5" customHeight="1" hidden="1">
      <c r="B665" s="77"/>
      <c r="C665" s="78"/>
      <c r="D665" s="92">
        <f t="shared" si="64"/>
        <v>0</v>
      </c>
      <c r="E665" s="154">
        <f t="shared" si="65"/>
        <v>0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</row>
    <row r="666" spans="2:34" ht="13.5" customHeight="1" hidden="1">
      <c r="B666" s="77"/>
      <c r="C666" s="78"/>
      <c r="D666" s="92">
        <f t="shared" si="64"/>
        <v>0</v>
      </c>
      <c r="E666" s="154">
        <f t="shared" si="65"/>
        <v>0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</row>
    <row r="667" spans="2:34" ht="13.5" customHeight="1" hidden="1" thickBot="1">
      <c r="B667" s="80"/>
      <c r="C667" s="81"/>
      <c r="D667" s="93">
        <f t="shared" si="64"/>
        <v>0</v>
      </c>
      <c r="E667" s="155">
        <f t="shared" si="65"/>
        <v>0</v>
      </c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</row>
    <row r="668" spans="2:34" ht="13.5" customHeight="1" thickBot="1">
      <c r="B668" s="185"/>
      <c r="C668" s="3" t="s">
        <v>604</v>
      </c>
      <c r="D668" s="83">
        <f>SUM(D631:D667)</f>
        <v>190</v>
      </c>
      <c r="E668" s="162"/>
      <c r="F668" s="83">
        <f aca="true" t="shared" si="66" ref="F668:AH668">SUM(F631:F667)</f>
        <v>0</v>
      </c>
      <c r="G668" s="83">
        <f t="shared" si="66"/>
        <v>0</v>
      </c>
      <c r="H668" s="83">
        <f t="shared" si="66"/>
        <v>0</v>
      </c>
      <c r="I668" s="83">
        <f t="shared" si="66"/>
        <v>5</v>
      </c>
      <c r="J668" s="83">
        <f t="shared" si="66"/>
        <v>0</v>
      </c>
      <c r="K668" s="83">
        <f t="shared" si="66"/>
        <v>0</v>
      </c>
      <c r="L668" s="83">
        <f t="shared" si="66"/>
        <v>0</v>
      </c>
      <c r="M668" s="83">
        <f t="shared" si="66"/>
        <v>4</v>
      </c>
      <c r="N668" s="83">
        <f t="shared" si="66"/>
        <v>1</v>
      </c>
      <c r="O668" s="83">
        <f t="shared" si="66"/>
        <v>8</v>
      </c>
      <c r="P668" s="83">
        <f t="shared" si="66"/>
        <v>0</v>
      </c>
      <c r="Q668" s="83">
        <f t="shared" si="66"/>
        <v>0</v>
      </c>
      <c r="R668" s="83">
        <f t="shared" si="66"/>
        <v>124</v>
      </c>
      <c r="S668" s="83">
        <f t="shared" si="66"/>
        <v>0</v>
      </c>
      <c r="T668" s="83">
        <f t="shared" si="66"/>
        <v>0</v>
      </c>
      <c r="U668" s="83">
        <f t="shared" si="66"/>
        <v>0</v>
      </c>
      <c r="V668" s="83">
        <f t="shared" si="66"/>
        <v>0</v>
      </c>
      <c r="W668" s="83">
        <f t="shared" si="66"/>
        <v>0</v>
      </c>
      <c r="X668" s="83">
        <f t="shared" si="66"/>
        <v>0</v>
      </c>
      <c r="Y668" s="83">
        <f t="shared" si="66"/>
        <v>0</v>
      </c>
      <c r="Z668" s="83">
        <f t="shared" si="66"/>
        <v>0</v>
      </c>
      <c r="AA668" s="83">
        <f t="shared" si="66"/>
        <v>1</v>
      </c>
      <c r="AB668" s="83">
        <f t="shared" si="66"/>
        <v>2</v>
      </c>
      <c r="AC668" s="83">
        <f t="shared" si="66"/>
        <v>0</v>
      </c>
      <c r="AD668" s="83">
        <f t="shared" si="66"/>
        <v>0</v>
      </c>
      <c r="AE668" s="83">
        <f t="shared" si="66"/>
        <v>0</v>
      </c>
      <c r="AF668" s="83">
        <f t="shared" si="66"/>
        <v>0</v>
      </c>
      <c r="AG668" s="83">
        <f t="shared" si="66"/>
        <v>45</v>
      </c>
      <c r="AH668" s="83">
        <f t="shared" si="66"/>
        <v>0</v>
      </c>
    </row>
    <row r="669" spans="1:34" s="110" customFormat="1" ht="13.5" customHeight="1" thickBot="1">
      <c r="A669" s="71"/>
      <c r="B669" s="90"/>
      <c r="C669" s="16" t="s">
        <v>605</v>
      </c>
      <c r="D669" s="111">
        <f>D668+D629+D598+D522+D470</f>
        <v>2401</v>
      </c>
      <c r="E669" s="160"/>
      <c r="F669" s="111">
        <f aca="true" t="shared" si="67" ref="F669:AH669">F668+F629+F598+F522+F470</f>
        <v>61</v>
      </c>
      <c r="G669" s="111">
        <f t="shared" si="67"/>
        <v>7</v>
      </c>
      <c r="H669" s="111">
        <f t="shared" si="67"/>
        <v>4</v>
      </c>
      <c r="I669" s="111">
        <f t="shared" si="67"/>
        <v>21</v>
      </c>
      <c r="J669" s="111">
        <f t="shared" si="67"/>
        <v>4</v>
      </c>
      <c r="K669" s="111">
        <f t="shared" si="67"/>
        <v>4</v>
      </c>
      <c r="L669" s="111">
        <f t="shared" si="67"/>
        <v>19</v>
      </c>
      <c r="M669" s="111">
        <f t="shared" si="67"/>
        <v>19</v>
      </c>
      <c r="N669" s="111">
        <f t="shared" si="67"/>
        <v>2</v>
      </c>
      <c r="O669" s="111">
        <f t="shared" si="67"/>
        <v>64</v>
      </c>
      <c r="P669" s="111">
        <f t="shared" si="67"/>
        <v>32</v>
      </c>
      <c r="Q669" s="111">
        <f t="shared" si="67"/>
        <v>0</v>
      </c>
      <c r="R669" s="111">
        <f t="shared" si="67"/>
        <v>573</v>
      </c>
      <c r="S669" s="111">
        <f t="shared" si="67"/>
        <v>0</v>
      </c>
      <c r="T669" s="111">
        <f t="shared" si="67"/>
        <v>0</v>
      </c>
      <c r="U669" s="111">
        <f t="shared" si="67"/>
        <v>1</v>
      </c>
      <c r="V669" s="111">
        <f t="shared" si="67"/>
        <v>3</v>
      </c>
      <c r="W669" s="111">
        <f t="shared" si="67"/>
        <v>62</v>
      </c>
      <c r="X669" s="111">
        <f t="shared" si="67"/>
        <v>1</v>
      </c>
      <c r="Y669" s="111">
        <f t="shared" si="67"/>
        <v>0</v>
      </c>
      <c r="Z669" s="111">
        <f t="shared" si="67"/>
        <v>5</v>
      </c>
      <c r="AA669" s="111">
        <f t="shared" si="67"/>
        <v>21</v>
      </c>
      <c r="AB669" s="111">
        <f t="shared" si="67"/>
        <v>25</v>
      </c>
      <c r="AC669" s="111">
        <f t="shared" si="67"/>
        <v>12</v>
      </c>
      <c r="AD669" s="111">
        <f t="shared" si="67"/>
        <v>0</v>
      </c>
      <c r="AE669" s="111">
        <f t="shared" si="67"/>
        <v>4</v>
      </c>
      <c r="AF669" s="111">
        <f t="shared" si="67"/>
        <v>0</v>
      </c>
      <c r="AG669" s="111">
        <f t="shared" si="67"/>
        <v>1457</v>
      </c>
      <c r="AH669" s="111">
        <f t="shared" si="67"/>
        <v>0</v>
      </c>
    </row>
    <row r="670" spans="2:34" ht="13.5" customHeight="1" thickBot="1">
      <c r="B670" s="71"/>
      <c r="C670" s="49"/>
      <c r="D670" s="150"/>
      <c r="E670" s="143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</row>
    <row r="671" spans="1:5" s="110" customFormat="1" ht="13.5" customHeight="1" thickBot="1">
      <c r="A671" s="71"/>
      <c r="B671" s="90"/>
      <c r="C671" s="16" t="s">
        <v>284</v>
      </c>
      <c r="D671" s="160"/>
      <c r="E671" s="160"/>
    </row>
    <row r="672" spans="2:34" ht="13.5" customHeight="1">
      <c r="B672" s="74" t="s">
        <v>284</v>
      </c>
      <c r="C672" s="75" t="s">
        <v>285</v>
      </c>
      <c r="D672" s="91">
        <f aca="true" t="shared" si="68" ref="D672:D685">SUM(F672:AH672)</f>
        <v>0</v>
      </c>
      <c r="E672" s="153">
        <f aca="true" t="shared" si="69" ref="E672:E685">COUNT(F672:AH672)</f>
        <v>0</v>
      </c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</row>
    <row r="673" spans="2:34" ht="13.5" customHeight="1">
      <c r="B673" s="77" t="s">
        <v>286</v>
      </c>
      <c r="C673" s="78" t="s">
        <v>287</v>
      </c>
      <c r="D673" s="92">
        <f t="shared" si="68"/>
        <v>2</v>
      </c>
      <c r="E673" s="154">
        <f t="shared" si="69"/>
        <v>1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>
        <v>2</v>
      </c>
      <c r="AH673" s="79"/>
    </row>
    <row r="674" spans="2:34" ht="13.5" customHeight="1">
      <c r="B674" s="77" t="s">
        <v>288</v>
      </c>
      <c r="C674" s="78" t="s">
        <v>289</v>
      </c>
      <c r="D674" s="92">
        <f t="shared" si="68"/>
        <v>0</v>
      </c>
      <c r="E674" s="154">
        <f t="shared" si="69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</row>
    <row r="675" spans="2:34" ht="13.5" customHeight="1">
      <c r="B675" s="77" t="s">
        <v>290</v>
      </c>
      <c r="C675" s="78" t="s">
        <v>291</v>
      </c>
      <c r="D675" s="92">
        <f t="shared" si="68"/>
        <v>16</v>
      </c>
      <c r="E675" s="154">
        <f t="shared" si="69"/>
        <v>1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>
        <v>16</v>
      </c>
      <c r="AH675" s="79"/>
    </row>
    <row r="676" spans="2:34" ht="13.5" customHeight="1">
      <c r="B676" s="77" t="s">
        <v>292</v>
      </c>
      <c r="C676" s="78" t="s">
        <v>293</v>
      </c>
      <c r="D676" s="92">
        <f t="shared" si="68"/>
        <v>0</v>
      </c>
      <c r="E676" s="154">
        <f t="shared" si="69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</row>
    <row r="677" spans="2:34" ht="13.5" customHeight="1">
      <c r="B677" s="77" t="s">
        <v>294</v>
      </c>
      <c r="C677" s="78" t="s">
        <v>295</v>
      </c>
      <c r="D677" s="92">
        <f t="shared" si="68"/>
        <v>12</v>
      </c>
      <c r="E677" s="154">
        <f t="shared" si="69"/>
        <v>1</v>
      </c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>
        <v>12</v>
      </c>
      <c r="AH677" s="79"/>
    </row>
    <row r="678" spans="2:34" ht="13.5" customHeight="1">
      <c r="B678" s="77" t="s">
        <v>296</v>
      </c>
      <c r="C678" s="78" t="s">
        <v>297</v>
      </c>
      <c r="D678" s="92">
        <f t="shared" si="68"/>
        <v>12</v>
      </c>
      <c r="E678" s="154">
        <f t="shared" si="69"/>
        <v>1</v>
      </c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>
        <v>12</v>
      </c>
      <c r="AH678" s="79"/>
    </row>
    <row r="679" spans="2:34" ht="13.5" customHeight="1">
      <c r="B679" s="77" t="s">
        <v>298</v>
      </c>
      <c r="C679" s="78" t="s">
        <v>299</v>
      </c>
      <c r="D679" s="92">
        <f t="shared" si="68"/>
        <v>10</v>
      </c>
      <c r="E679" s="154">
        <f t="shared" si="69"/>
        <v>1</v>
      </c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>
        <v>10</v>
      </c>
      <c r="AH679" s="79"/>
    </row>
    <row r="680" spans="2:34" ht="13.5" customHeight="1">
      <c r="B680" s="77" t="s">
        <v>300</v>
      </c>
      <c r="C680" s="78" t="s">
        <v>301</v>
      </c>
      <c r="D680" s="92">
        <f t="shared" si="68"/>
        <v>5</v>
      </c>
      <c r="E680" s="154">
        <f t="shared" si="69"/>
        <v>1</v>
      </c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>
        <v>5</v>
      </c>
      <c r="AH680" s="79"/>
    </row>
    <row r="681" spans="2:34" ht="13.5" customHeight="1">
      <c r="B681" s="77" t="s">
        <v>302</v>
      </c>
      <c r="C681" s="78" t="s">
        <v>303</v>
      </c>
      <c r="D681" s="92">
        <f t="shared" si="68"/>
        <v>6</v>
      </c>
      <c r="E681" s="154">
        <f t="shared" si="69"/>
        <v>1</v>
      </c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>
        <v>6</v>
      </c>
      <c r="AH681" s="79"/>
    </row>
    <row r="682" spans="2:34" ht="13.5" customHeight="1">
      <c r="B682" s="77" t="s">
        <v>304</v>
      </c>
      <c r="C682" s="78" t="s">
        <v>305</v>
      </c>
      <c r="D682" s="92">
        <f t="shared" si="68"/>
        <v>4</v>
      </c>
      <c r="E682" s="154">
        <f t="shared" si="69"/>
        <v>1</v>
      </c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>
        <v>4</v>
      </c>
      <c r="AH682" s="79"/>
    </row>
    <row r="683" spans="2:34" ht="13.5" customHeight="1" thickBot="1">
      <c r="B683" s="77" t="s">
        <v>306</v>
      </c>
      <c r="C683" s="78" t="s">
        <v>307</v>
      </c>
      <c r="D683" s="92">
        <f t="shared" si="68"/>
        <v>9</v>
      </c>
      <c r="E683" s="154">
        <f t="shared" si="69"/>
        <v>2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>
        <v>1</v>
      </c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>
        <v>8</v>
      </c>
      <c r="AH683" s="79"/>
    </row>
    <row r="684" spans="2:34" ht="13.5" customHeight="1" hidden="1">
      <c r="B684" s="77"/>
      <c r="C684" s="78"/>
      <c r="D684" s="92">
        <f t="shared" si="68"/>
        <v>0</v>
      </c>
      <c r="E684" s="154">
        <f t="shared" si="69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</row>
    <row r="685" spans="2:34" ht="13.5" customHeight="1" hidden="1" thickBot="1">
      <c r="B685" s="80"/>
      <c r="C685" s="81"/>
      <c r="D685" s="93">
        <f t="shared" si="68"/>
        <v>0</v>
      </c>
      <c r="E685" s="155">
        <f t="shared" si="69"/>
        <v>0</v>
      </c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</row>
    <row r="686" spans="1:34" s="110" customFormat="1" ht="13.5" customHeight="1" thickBot="1">
      <c r="A686" s="71"/>
      <c r="B686" s="90"/>
      <c r="C686" s="16" t="s">
        <v>308</v>
      </c>
      <c r="D686" s="112">
        <f>SUM(D672:D685)</f>
        <v>76</v>
      </c>
      <c r="E686" s="162"/>
      <c r="F686" s="111">
        <f aca="true" t="shared" si="70" ref="F686:AH686">SUM(F672:F685)</f>
        <v>0</v>
      </c>
      <c r="G686" s="111">
        <f t="shared" si="70"/>
        <v>0</v>
      </c>
      <c r="H686" s="111">
        <f t="shared" si="70"/>
        <v>0</v>
      </c>
      <c r="I686" s="111">
        <f t="shared" si="70"/>
        <v>0</v>
      </c>
      <c r="J686" s="111">
        <f t="shared" si="70"/>
        <v>0</v>
      </c>
      <c r="K686" s="111">
        <f t="shared" si="70"/>
        <v>0</v>
      </c>
      <c r="L686" s="111">
        <f t="shared" si="70"/>
        <v>0</v>
      </c>
      <c r="M686" s="111">
        <f t="shared" si="70"/>
        <v>0</v>
      </c>
      <c r="N686" s="111">
        <f t="shared" si="70"/>
        <v>0</v>
      </c>
      <c r="O686" s="111">
        <f t="shared" si="70"/>
        <v>0</v>
      </c>
      <c r="P686" s="111">
        <f t="shared" si="70"/>
        <v>0</v>
      </c>
      <c r="Q686" s="111">
        <f t="shared" si="70"/>
        <v>0</v>
      </c>
      <c r="R686" s="111">
        <f t="shared" si="70"/>
        <v>1</v>
      </c>
      <c r="S686" s="111">
        <f t="shared" si="70"/>
        <v>0</v>
      </c>
      <c r="T686" s="111">
        <f t="shared" si="70"/>
        <v>0</v>
      </c>
      <c r="U686" s="111">
        <f t="shared" si="70"/>
        <v>0</v>
      </c>
      <c r="V686" s="111">
        <f t="shared" si="70"/>
        <v>0</v>
      </c>
      <c r="W686" s="111">
        <f t="shared" si="70"/>
        <v>0</v>
      </c>
      <c r="X686" s="111">
        <f t="shared" si="70"/>
        <v>0</v>
      </c>
      <c r="Y686" s="111">
        <f t="shared" si="70"/>
        <v>0</v>
      </c>
      <c r="Z686" s="111">
        <f t="shared" si="70"/>
        <v>0</v>
      </c>
      <c r="AA686" s="111">
        <f t="shared" si="70"/>
        <v>0</v>
      </c>
      <c r="AB686" s="111">
        <f t="shared" si="70"/>
        <v>0</v>
      </c>
      <c r="AC686" s="111">
        <f t="shared" si="70"/>
        <v>0</v>
      </c>
      <c r="AD686" s="111">
        <f t="shared" si="70"/>
        <v>0</v>
      </c>
      <c r="AE686" s="111">
        <f t="shared" si="70"/>
        <v>0</v>
      </c>
      <c r="AF686" s="111">
        <f t="shared" si="70"/>
        <v>0</v>
      </c>
      <c r="AG686" s="111">
        <f t="shared" si="70"/>
        <v>75</v>
      </c>
      <c r="AH686" s="111">
        <f t="shared" si="70"/>
        <v>0</v>
      </c>
    </row>
    <row r="687" spans="2:34" ht="13.5" customHeight="1" thickBot="1">
      <c r="B687" s="71"/>
      <c r="C687" s="71"/>
      <c r="D687" s="150"/>
      <c r="E687" s="150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</row>
    <row r="688" spans="1:34" ht="13.5" customHeight="1" thickBot="1">
      <c r="A688" s="17"/>
      <c r="B688" s="44"/>
      <c r="C688" s="108" t="s">
        <v>617</v>
      </c>
      <c r="D688" s="84"/>
      <c r="E688" s="143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</row>
    <row r="689" spans="1:34" ht="13.5" customHeight="1" thickBot="1">
      <c r="A689" s="17"/>
      <c r="B689" s="85"/>
      <c r="C689" s="86" t="s">
        <v>618</v>
      </c>
      <c r="D689" s="41">
        <f>SUM(F689:AH689)</f>
        <v>0</v>
      </c>
      <c r="E689" s="71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</row>
    <row r="690" spans="1:34" s="110" customFormat="1" ht="13.5" customHeight="1" thickBot="1">
      <c r="A690" s="17"/>
      <c r="B690" s="113"/>
      <c r="C690" s="45" t="s">
        <v>619</v>
      </c>
      <c r="D690" s="46">
        <f>SUM(D689)</f>
        <v>0</v>
      </c>
      <c r="E690" s="160"/>
      <c r="F690" s="46">
        <f>SUM(F689)</f>
        <v>0</v>
      </c>
      <c r="G690" s="46">
        <f aca="true" t="shared" si="71" ref="G690:AH690">SUM(G689)</f>
        <v>0</v>
      </c>
      <c r="H690" s="46">
        <f t="shared" si="71"/>
        <v>0</v>
      </c>
      <c r="I690" s="46">
        <f t="shared" si="71"/>
        <v>0</v>
      </c>
      <c r="J690" s="46">
        <f t="shared" si="71"/>
        <v>0</v>
      </c>
      <c r="K690" s="46">
        <f t="shared" si="71"/>
        <v>0</v>
      </c>
      <c r="L690" s="46">
        <f t="shared" si="71"/>
        <v>0</v>
      </c>
      <c r="M690" s="46">
        <f t="shared" si="71"/>
        <v>0</v>
      </c>
      <c r="N690" s="46">
        <f t="shared" si="71"/>
        <v>0</v>
      </c>
      <c r="O690" s="46">
        <f t="shared" si="71"/>
        <v>0</v>
      </c>
      <c r="P690" s="46">
        <f t="shared" si="71"/>
        <v>0</v>
      </c>
      <c r="Q690" s="46">
        <f t="shared" si="71"/>
        <v>0</v>
      </c>
      <c r="R690" s="46">
        <f t="shared" si="71"/>
        <v>0</v>
      </c>
      <c r="S690" s="46">
        <f t="shared" si="71"/>
        <v>0</v>
      </c>
      <c r="T690" s="46">
        <f t="shared" si="71"/>
        <v>0</v>
      </c>
      <c r="U690" s="46">
        <f t="shared" si="71"/>
        <v>0</v>
      </c>
      <c r="V690" s="46">
        <f t="shared" si="71"/>
        <v>0</v>
      </c>
      <c r="W690" s="46">
        <f t="shared" si="71"/>
        <v>0</v>
      </c>
      <c r="X690" s="46">
        <f t="shared" si="71"/>
        <v>0</v>
      </c>
      <c r="Y690" s="46">
        <f t="shared" si="71"/>
        <v>0</v>
      </c>
      <c r="Z690" s="46">
        <f t="shared" si="71"/>
        <v>0</v>
      </c>
      <c r="AA690" s="46">
        <f t="shared" si="71"/>
        <v>0</v>
      </c>
      <c r="AB690" s="46">
        <f t="shared" si="71"/>
        <v>0</v>
      </c>
      <c r="AC690" s="46">
        <f t="shared" si="71"/>
        <v>0</v>
      </c>
      <c r="AD690" s="46">
        <f t="shared" si="71"/>
        <v>0</v>
      </c>
      <c r="AE690" s="46">
        <f t="shared" si="71"/>
        <v>0</v>
      </c>
      <c r="AF690" s="46">
        <f t="shared" si="71"/>
        <v>0</v>
      </c>
      <c r="AG690" s="46">
        <f t="shared" si="71"/>
        <v>0</v>
      </c>
      <c r="AH690" s="46">
        <f t="shared" si="71"/>
        <v>0</v>
      </c>
    </row>
    <row r="691" spans="1:34" ht="13.5" customHeight="1" thickBot="1">
      <c r="A691" s="17"/>
      <c r="B691" s="47"/>
      <c r="C691" s="17"/>
      <c r="D691" s="161"/>
      <c r="E691" s="143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</row>
    <row r="692" spans="1:34" s="110" customFormat="1" ht="13.5" customHeight="1" thickBot="1">
      <c r="A692" s="17"/>
      <c r="B692" s="114"/>
      <c r="C692" s="108" t="s">
        <v>620</v>
      </c>
      <c r="D692" s="115"/>
      <c r="E692" s="160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  <c r="AA692" s="116"/>
      <c r="AB692" s="116"/>
      <c r="AC692" s="116"/>
      <c r="AD692" s="116"/>
      <c r="AE692" s="116"/>
      <c r="AF692" s="116"/>
      <c r="AG692" s="116"/>
      <c r="AH692" s="116"/>
    </row>
    <row r="693" spans="1:34" ht="13.5" customHeight="1" thickBot="1">
      <c r="A693" s="17"/>
      <c r="B693" s="85"/>
      <c r="C693" s="86" t="s">
        <v>621</v>
      </c>
      <c r="D693" s="41">
        <f>SUM(F693:AH693)</f>
        <v>0</v>
      </c>
      <c r="E693" s="71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  <c r="AB693" s="165"/>
      <c r="AC693" s="165"/>
      <c r="AD693" s="165"/>
      <c r="AE693" s="165"/>
      <c r="AF693" s="165"/>
      <c r="AG693" s="165"/>
      <c r="AH693" s="165"/>
    </row>
    <row r="694" spans="1:34" s="110" customFormat="1" ht="13.5" customHeight="1" thickBot="1">
      <c r="A694" s="17"/>
      <c r="B694" s="113"/>
      <c r="C694" s="45" t="s">
        <v>622</v>
      </c>
      <c r="D694" s="46">
        <f>SUM(D693)</f>
        <v>0</v>
      </c>
      <c r="E694" s="160"/>
      <c r="F694" s="46">
        <f>SUM(F693)</f>
        <v>0</v>
      </c>
      <c r="G694" s="46">
        <f aca="true" t="shared" si="72" ref="G694:AH694">SUM(G693)</f>
        <v>0</v>
      </c>
      <c r="H694" s="46">
        <f t="shared" si="72"/>
        <v>0</v>
      </c>
      <c r="I694" s="46">
        <f t="shared" si="72"/>
        <v>0</v>
      </c>
      <c r="J694" s="46">
        <f t="shared" si="72"/>
        <v>0</v>
      </c>
      <c r="K694" s="46">
        <f t="shared" si="72"/>
        <v>0</v>
      </c>
      <c r="L694" s="46">
        <f t="shared" si="72"/>
        <v>0</v>
      </c>
      <c r="M694" s="46">
        <f t="shared" si="72"/>
        <v>0</v>
      </c>
      <c r="N694" s="46">
        <f t="shared" si="72"/>
        <v>0</v>
      </c>
      <c r="O694" s="46">
        <f t="shared" si="72"/>
        <v>0</v>
      </c>
      <c r="P694" s="46">
        <f t="shared" si="72"/>
        <v>0</v>
      </c>
      <c r="Q694" s="46">
        <f t="shared" si="72"/>
        <v>0</v>
      </c>
      <c r="R694" s="46">
        <f t="shared" si="72"/>
        <v>0</v>
      </c>
      <c r="S694" s="46">
        <f t="shared" si="72"/>
        <v>0</v>
      </c>
      <c r="T694" s="46">
        <f t="shared" si="72"/>
        <v>0</v>
      </c>
      <c r="U694" s="46">
        <f t="shared" si="72"/>
        <v>0</v>
      </c>
      <c r="V694" s="46">
        <f t="shared" si="72"/>
        <v>0</v>
      </c>
      <c r="W694" s="46">
        <f t="shared" si="72"/>
        <v>0</v>
      </c>
      <c r="X694" s="46">
        <f t="shared" si="72"/>
        <v>0</v>
      </c>
      <c r="Y694" s="46">
        <f t="shared" si="72"/>
        <v>0</v>
      </c>
      <c r="Z694" s="46">
        <f t="shared" si="72"/>
        <v>0</v>
      </c>
      <c r="AA694" s="46">
        <f t="shared" si="72"/>
        <v>0</v>
      </c>
      <c r="AB694" s="46">
        <f t="shared" si="72"/>
        <v>0</v>
      </c>
      <c r="AC694" s="46">
        <f t="shared" si="72"/>
        <v>0</v>
      </c>
      <c r="AD694" s="46">
        <f t="shared" si="72"/>
        <v>0</v>
      </c>
      <c r="AE694" s="46">
        <f t="shared" si="72"/>
        <v>0</v>
      </c>
      <c r="AF694" s="46">
        <f t="shared" si="72"/>
        <v>0</v>
      </c>
      <c r="AG694" s="46">
        <f t="shared" si="72"/>
        <v>0</v>
      </c>
      <c r="AH694" s="46">
        <f t="shared" si="72"/>
        <v>0</v>
      </c>
    </row>
    <row r="695" spans="1:40" s="110" customFormat="1" ht="13.5" customHeight="1" thickBot="1">
      <c r="A695" s="17"/>
      <c r="B695" s="173"/>
      <c r="C695" s="173"/>
      <c r="D695" s="173"/>
      <c r="E695" s="173"/>
      <c r="F695" s="173"/>
      <c r="G695" s="173"/>
      <c r="H695" s="173"/>
      <c r="I695" s="173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  <c r="AA695" s="173"/>
      <c r="AB695" s="173"/>
      <c r="AC695" s="173"/>
      <c r="AD695" s="173"/>
      <c r="AE695" s="173"/>
      <c r="AF695" s="173"/>
      <c r="AG695" s="173"/>
      <c r="AH695" s="173"/>
      <c r="AI695" s="173"/>
      <c r="AJ695" s="173"/>
      <c r="AK695" s="173"/>
      <c r="AL695" s="173"/>
      <c r="AM695" s="173"/>
      <c r="AN695" s="173"/>
    </row>
    <row r="696" spans="1:5" s="110" customFormat="1" ht="13.5" customHeight="1" thickBot="1">
      <c r="A696" s="71"/>
      <c r="B696" s="90"/>
      <c r="C696" s="121" t="s">
        <v>606</v>
      </c>
      <c r="D696" s="160"/>
      <c r="E696" s="160"/>
    </row>
    <row r="697" spans="2:34" ht="13.5" customHeight="1">
      <c r="B697" s="74"/>
      <c r="C697" s="75" t="s">
        <v>777</v>
      </c>
      <c r="D697" s="117">
        <f aca="true" t="shared" si="73" ref="D697:D728">SUM(F697:AH697)</f>
        <v>0</v>
      </c>
      <c r="E697" s="143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</row>
    <row r="698" spans="2:34" ht="13.5" customHeight="1">
      <c r="B698" s="87"/>
      <c r="C698" s="88"/>
      <c r="D698" s="118">
        <f t="shared" si="73"/>
        <v>0</v>
      </c>
      <c r="E698" s="143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</row>
    <row r="699" spans="2:34" ht="13.5" customHeight="1">
      <c r="B699" s="87"/>
      <c r="C699" s="88"/>
      <c r="D699" s="118">
        <f t="shared" si="73"/>
        <v>0</v>
      </c>
      <c r="E699" s="143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</row>
    <row r="700" spans="2:34" ht="13.5" customHeight="1">
      <c r="B700" s="87"/>
      <c r="C700" s="88"/>
      <c r="D700" s="118">
        <f t="shared" si="73"/>
        <v>0</v>
      </c>
      <c r="E700" s="143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</row>
    <row r="701" spans="2:34" ht="13.5" customHeight="1">
      <c r="B701" s="87"/>
      <c r="C701" s="88"/>
      <c r="D701" s="118">
        <f t="shared" si="73"/>
        <v>0</v>
      </c>
      <c r="E701" s="143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</row>
    <row r="702" spans="2:34" ht="13.5" customHeight="1">
      <c r="B702" s="87"/>
      <c r="C702" s="88"/>
      <c r="D702" s="118">
        <f t="shared" si="73"/>
        <v>0</v>
      </c>
      <c r="E702" s="143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</row>
    <row r="703" spans="2:34" ht="13.5" customHeight="1">
      <c r="B703" s="87"/>
      <c r="C703" s="88"/>
      <c r="D703" s="118">
        <f t="shared" si="73"/>
        <v>0</v>
      </c>
      <c r="E703" s="143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</row>
    <row r="704" spans="2:34" ht="13.5" customHeight="1">
      <c r="B704" s="87"/>
      <c r="C704" s="88"/>
      <c r="D704" s="118">
        <f t="shared" si="73"/>
        <v>0</v>
      </c>
      <c r="E704" s="143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</row>
    <row r="705" spans="2:34" ht="13.5" customHeight="1">
      <c r="B705" s="87"/>
      <c r="C705" s="88"/>
      <c r="D705" s="118">
        <f t="shared" si="73"/>
        <v>0</v>
      </c>
      <c r="E705" s="143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</row>
    <row r="706" spans="2:34" ht="13.5" customHeight="1">
      <c r="B706" s="87"/>
      <c r="C706" s="88"/>
      <c r="D706" s="118">
        <f t="shared" si="73"/>
        <v>0</v>
      </c>
      <c r="E706" s="143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</row>
    <row r="707" spans="2:34" ht="13.5" customHeight="1">
      <c r="B707" s="87"/>
      <c r="C707" s="88"/>
      <c r="D707" s="118">
        <f t="shared" si="73"/>
        <v>0</v>
      </c>
      <c r="E707" s="143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</row>
    <row r="708" spans="2:34" ht="13.5" customHeight="1">
      <c r="B708" s="87"/>
      <c r="C708" s="88"/>
      <c r="D708" s="118">
        <f t="shared" si="73"/>
        <v>0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</row>
    <row r="709" spans="2:34" ht="13.5" customHeight="1">
      <c r="B709" s="87"/>
      <c r="C709" s="88"/>
      <c r="D709" s="118">
        <f t="shared" si="73"/>
        <v>0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</row>
    <row r="710" spans="2:34" ht="13.5" customHeight="1">
      <c r="B710" s="87"/>
      <c r="C710" s="88"/>
      <c r="D710" s="118">
        <f t="shared" si="73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</row>
    <row r="711" spans="2:34" ht="13.5" customHeight="1">
      <c r="B711" s="87"/>
      <c r="C711" s="88"/>
      <c r="D711" s="118">
        <f t="shared" si="73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</row>
    <row r="712" spans="2:34" ht="13.5" customHeight="1">
      <c r="B712" s="87"/>
      <c r="C712" s="88"/>
      <c r="D712" s="118">
        <f t="shared" si="73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</row>
    <row r="713" spans="2:34" ht="13.5" customHeight="1">
      <c r="B713" s="87"/>
      <c r="C713" s="88"/>
      <c r="D713" s="118">
        <f t="shared" si="73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</row>
    <row r="714" spans="2:34" ht="13.5" customHeight="1">
      <c r="B714" s="87"/>
      <c r="C714" s="88"/>
      <c r="D714" s="118">
        <f t="shared" si="73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</row>
    <row r="715" spans="2:34" ht="13.5" customHeight="1">
      <c r="B715" s="87"/>
      <c r="C715" s="88"/>
      <c r="D715" s="118">
        <f t="shared" si="73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</row>
    <row r="716" spans="2:34" ht="13.5" customHeight="1">
      <c r="B716" s="87"/>
      <c r="C716" s="88"/>
      <c r="D716" s="118">
        <f t="shared" si="73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</row>
    <row r="717" spans="2:34" ht="13.5" customHeight="1">
      <c r="B717" s="87"/>
      <c r="C717" s="88"/>
      <c r="D717" s="118">
        <f t="shared" si="73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</row>
    <row r="718" spans="2:34" ht="13.5" customHeight="1">
      <c r="B718" s="87"/>
      <c r="C718" s="88"/>
      <c r="D718" s="118">
        <f t="shared" si="73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</row>
    <row r="719" spans="2:34" ht="13.5" customHeight="1">
      <c r="B719" s="87"/>
      <c r="C719" s="88"/>
      <c r="D719" s="118">
        <f t="shared" si="73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</row>
    <row r="720" spans="2:34" ht="13.5" customHeight="1">
      <c r="B720" s="87"/>
      <c r="C720" s="88"/>
      <c r="D720" s="118">
        <f t="shared" si="73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</row>
    <row r="721" spans="2:34" ht="13.5" customHeight="1">
      <c r="B721" s="87"/>
      <c r="C721" s="88"/>
      <c r="D721" s="118">
        <f t="shared" si="73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</row>
    <row r="722" spans="2:34" ht="13.5" customHeight="1">
      <c r="B722" s="87"/>
      <c r="C722" s="88"/>
      <c r="D722" s="118">
        <f t="shared" si="73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</row>
    <row r="723" spans="2:34" ht="13.5" customHeight="1">
      <c r="B723" s="87"/>
      <c r="C723" s="88"/>
      <c r="D723" s="118">
        <f t="shared" si="73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</row>
    <row r="724" spans="2:34" ht="13.5" customHeight="1">
      <c r="B724" s="87"/>
      <c r="C724" s="88"/>
      <c r="D724" s="118">
        <f t="shared" si="73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</row>
    <row r="725" spans="2:34" ht="13.5" customHeight="1">
      <c r="B725" s="87"/>
      <c r="C725" s="88"/>
      <c r="D725" s="118">
        <f t="shared" si="73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</row>
    <row r="726" spans="2:34" ht="13.5" customHeight="1">
      <c r="B726" s="87"/>
      <c r="C726" s="88"/>
      <c r="D726" s="118">
        <f t="shared" si="73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</row>
    <row r="727" spans="2:34" ht="13.5" customHeight="1">
      <c r="B727" s="87"/>
      <c r="C727" s="88"/>
      <c r="D727" s="118">
        <f t="shared" si="73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</row>
    <row r="728" spans="2:34" ht="13.5" customHeight="1">
      <c r="B728" s="87"/>
      <c r="C728" s="88"/>
      <c r="D728" s="118">
        <f t="shared" si="73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</row>
    <row r="729" spans="2:34" ht="13.5" customHeight="1">
      <c r="B729" s="87"/>
      <c r="C729" s="88"/>
      <c r="D729" s="118">
        <f aca="true" t="shared" si="74" ref="D729:D746">SUM(F729:AH729)</f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</row>
    <row r="730" spans="2:34" ht="13.5" customHeight="1">
      <c r="B730" s="87"/>
      <c r="C730" s="88"/>
      <c r="D730" s="118">
        <f t="shared" si="74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</row>
    <row r="731" spans="2:34" ht="13.5" customHeight="1">
      <c r="B731" s="87"/>
      <c r="C731" s="88"/>
      <c r="D731" s="118">
        <f t="shared" si="74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</row>
    <row r="732" spans="2:34" ht="13.5" customHeight="1">
      <c r="B732" s="87"/>
      <c r="C732" s="88"/>
      <c r="D732" s="118">
        <f t="shared" si="74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</row>
    <row r="733" spans="2:34" ht="13.5" customHeight="1">
      <c r="B733" s="87"/>
      <c r="C733" s="88"/>
      <c r="D733" s="118">
        <f t="shared" si="74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</row>
    <row r="734" spans="2:34" ht="13.5" customHeight="1">
      <c r="B734" s="87"/>
      <c r="C734" s="88"/>
      <c r="D734" s="118">
        <f t="shared" si="74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</row>
    <row r="735" spans="2:34" ht="13.5" customHeight="1">
      <c r="B735" s="87"/>
      <c r="C735" s="88"/>
      <c r="D735" s="118">
        <f t="shared" si="74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</row>
    <row r="736" spans="2:34" ht="13.5" customHeight="1">
      <c r="B736" s="87"/>
      <c r="C736" s="88"/>
      <c r="D736" s="118">
        <f t="shared" si="74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</row>
    <row r="737" spans="2:34" ht="13.5" customHeight="1">
      <c r="B737" s="87"/>
      <c r="C737" s="88"/>
      <c r="D737" s="118">
        <f t="shared" si="74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</row>
    <row r="738" spans="2:34" ht="13.5" customHeight="1">
      <c r="B738" s="87"/>
      <c r="C738" s="88"/>
      <c r="D738" s="118">
        <f t="shared" si="74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</row>
    <row r="739" spans="2:34" ht="13.5" customHeight="1">
      <c r="B739" s="87"/>
      <c r="C739" s="88"/>
      <c r="D739" s="118">
        <f t="shared" si="74"/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</row>
    <row r="740" spans="2:34" ht="13.5" customHeight="1">
      <c r="B740" s="87"/>
      <c r="C740" s="88"/>
      <c r="D740" s="118">
        <f t="shared" si="74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</row>
    <row r="741" spans="2:34" ht="13.5" customHeight="1">
      <c r="B741" s="87"/>
      <c r="C741" s="88"/>
      <c r="D741" s="118">
        <f t="shared" si="74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</row>
    <row r="742" spans="2:34" ht="13.5" customHeight="1">
      <c r="B742" s="87"/>
      <c r="C742" s="88"/>
      <c r="D742" s="118">
        <f t="shared" si="74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</row>
    <row r="743" spans="2:34" ht="13.5" customHeight="1">
      <c r="B743" s="77"/>
      <c r="C743" s="78"/>
      <c r="D743" s="118">
        <f t="shared" si="74"/>
        <v>0</v>
      </c>
      <c r="E743" s="143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</row>
    <row r="744" spans="2:34" ht="13.5" customHeight="1">
      <c r="B744" s="77"/>
      <c r="C744" s="78"/>
      <c r="D744" s="118">
        <f t="shared" si="74"/>
        <v>0</v>
      </c>
      <c r="E744" s="143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</row>
    <row r="745" spans="2:34" ht="13.5" customHeight="1">
      <c r="B745" s="77"/>
      <c r="C745" s="78"/>
      <c r="D745" s="118">
        <f t="shared" si="74"/>
        <v>0</v>
      </c>
      <c r="E745" s="143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</row>
    <row r="746" spans="2:34" ht="13.5" customHeight="1" thickBot="1">
      <c r="B746" s="77"/>
      <c r="C746" s="78"/>
      <c r="D746" s="119">
        <f t="shared" si="74"/>
        <v>0</v>
      </c>
      <c r="E746" s="143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</row>
    <row r="747" spans="1:34" s="110" customFormat="1" ht="13.5" customHeight="1" thickBot="1">
      <c r="A747" s="109"/>
      <c r="B747" s="120" t="s">
        <v>607</v>
      </c>
      <c r="C747" s="16"/>
      <c r="D747" s="111">
        <f>SUM(D697:D746)</f>
        <v>0</v>
      </c>
      <c r="E747" s="160"/>
      <c r="F747" s="111">
        <f>SUM(F697:F746)</f>
        <v>0</v>
      </c>
      <c r="G747" s="111">
        <f aca="true" t="shared" si="75" ref="G747:AH747">SUM(G697:G746)</f>
        <v>0</v>
      </c>
      <c r="H747" s="111">
        <f t="shared" si="75"/>
        <v>0</v>
      </c>
      <c r="I747" s="111">
        <f t="shared" si="75"/>
        <v>0</v>
      </c>
      <c r="J747" s="111">
        <f t="shared" si="75"/>
        <v>0</v>
      </c>
      <c r="K747" s="111">
        <f t="shared" si="75"/>
        <v>0</v>
      </c>
      <c r="L747" s="111">
        <f t="shared" si="75"/>
        <v>0</v>
      </c>
      <c r="M747" s="111">
        <f t="shared" si="75"/>
        <v>0</v>
      </c>
      <c r="N747" s="111">
        <f t="shared" si="75"/>
        <v>0</v>
      </c>
      <c r="O747" s="111">
        <f t="shared" si="75"/>
        <v>0</v>
      </c>
      <c r="P747" s="111">
        <f t="shared" si="75"/>
        <v>0</v>
      </c>
      <c r="Q747" s="111">
        <f t="shared" si="75"/>
        <v>0</v>
      </c>
      <c r="R747" s="111">
        <f t="shared" si="75"/>
        <v>0</v>
      </c>
      <c r="S747" s="111">
        <f t="shared" si="75"/>
        <v>0</v>
      </c>
      <c r="T747" s="111">
        <f t="shared" si="75"/>
        <v>0</v>
      </c>
      <c r="U747" s="111">
        <f t="shared" si="75"/>
        <v>0</v>
      </c>
      <c r="V747" s="111">
        <f t="shared" si="75"/>
        <v>0</v>
      </c>
      <c r="W747" s="111">
        <f t="shared" si="75"/>
        <v>0</v>
      </c>
      <c r="X747" s="111">
        <f t="shared" si="75"/>
        <v>0</v>
      </c>
      <c r="Y747" s="111">
        <f t="shared" si="75"/>
        <v>0</v>
      </c>
      <c r="Z747" s="111">
        <f t="shared" si="75"/>
        <v>0</v>
      </c>
      <c r="AA747" s="111">
        <f t="shared" si="75"/>
        <v>0</v>
      </c>
      <c r="AB747" s="111">
        <f t="shared" si="75"/>
        <v>0</v>
      </c>
      <c r="AC747" s="111">
        <f t="shared" si="75"/>
        <v>0</v>
      </c>
      <c r="AD747" s="111">
        <f t="shared" si="75"/>
        <v>0</v>
      </c>
      <c r="AE747" s="111">
        <f t="shared" si="75"/>
        <v>0</v>
      </c>
      <c r="AF747" s="111">
        <f t="shared" si="75"/>
        <v>0</v>
      </c>
      <c r="AG747" s="111">
        <f t="shared" si="75"/>
        <v>0</v>
      </c>
      <c r="AH747" s="111">
        <f t="shared" si="75"/>
        <v>0</v>
      </c>
    </row>
    <row r="748" spans="2:34" ht="13.5" customHeight="1" thickBot="1">
      <c r="B748" s="71"/>
      <c r="C748" s="49"/>
      <c r="D748" s="150"/>
      <c r="E748" s="143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</row>
    <row r="749" spans="2:34" ht="13.5" customHeight="1" thickBot="1">
      <c r="B749" s="90"/>
      <c r="C749" s="121" t="s">
        <v>626</v>
      </c>
      <c r="D749" s="150"/>
      <c r="E749" s="143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</row>
    <row r="750" spans="2:34" ht="13.5" customHeight="1">
      <c r="B750" s="124" t="s">
        <v>627</v>
      </c>
      <c r="C750" s="125" t="s">
        <v>628</v>
      </c>
      <c r="D750" s="41">
        <f aca="true" t="shared" si="76" ref="D750:D781">SUM(F750:AH750)</f>
        <v>0</v>
      </c>
      <c r="E750" s="153">
        <f aca="true" t="shared" si="77" ref="E750:E781">COUNT(F750:AH750)</f>
        <v>0</v>
      </c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</row>
    <row r="751" spans="2:34" ht="13.5" customHeight="1">
      <c r="B751" s="126" t="s">
        <v>629</v>
      </c>
      <c r="C751" s="127" t="s">
        <v>630</v>
      </c>
      <c r="D751" s="42">
        <f t="shared" si="76"/>
        <v>0</v>
      </c>
      <c r="E751" s="154">
        <f t="shared" si="77"/>
        <v>0</v>
      </c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</row>
    <row r="752" spans="2:34" ht="13.5" customHeight="1">
      <c r="B752" s="126" t="s">
        <v>631</v>
      </c>
      <c r="C752" s="127" t="s">
        <v>632</v>
      </c>
      <c r="D752" s="42">
        <f t="shared" si="76"/>
        <v>0</v>
      </c>
      <c r="E752" s="154">
        <f t="shared" si="77"/>
        <v>0</v>
      </c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</row>
    <row r="753" spans="2:34" ht="13.5" customHeight="1">
      <c r="B753" s="126" t="s">
        <v>633</v>
      </c>
      <c r="C753" s="127" t="s">
        <v>762</v>
      </c>
      <c r="D753" s="42">
        <f t="shared" si="76"/>
        <v>0</v>
      </c>
      <c r="E753" s="154">
        <f t="shared" si="77"/>
        <v>0</v>
      </c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</row>
    <row r="754" spans="2:34" ht="13.5" customHeight="1">
      <c r="B754" s="126" t="s">
        <v>634</v>
      </c>
      <c r="C754" s="127" t="s">
        <v>635</v>
      </c>
      <c r="D754" s="42">
        <f t="shared" si="76"/>
        <v>0</v>
      </c>
      <c r="E754" s="154">
        <f t="shared" si="77"/>
        <v>0</v>
      </c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</row>
    <row r="755" spans="2:34" ht="13.5" customHeight="1">
      <c r="B755" s="126" t="s">
        <v>636</v>
      </c>
      <c r="C755" s="127" t="s">
        <v>637</v>
      </c>
      <c r="D755" s="42">
        <f t="shared" si="76"/>
        <v>0</v>
      </c>
      <c r="E755" s="154">
        <f t="shared" si="77"/>
        <v>0</v>
      </c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</row>
    <row r="756" spans="2:34" ht="13.5" customHeight="1">
      <c r="B756" s="126" t="s">
        <v>638</v>
      </c>
      <c r="C756" s="127" t="s">
        <v>639</v>
      </c>
      <c r="D756" s="42">
        <f t="shared" si="76"/>
        <v>0</v>
      </c>
      <c r="E756" s="154">
        <f t="shared" si="77"/>
        <v>0</v>
      </c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</row>
    <row r="757" spans="2:34" ht="13.5" customHeight="1">
      <c r="B757" s="126" t="s">
        <v>640</v>
      </c>
      <c r="C757" s="127" t="s">
        <v>641</v>
      </c>
      <c r="D757" s="42">
        <f t="shared" si="76"/>
        <v>0</v>
      </c>
      <c r="E757" s="154">
        <f t="shared" si="77"/>
        <v>0</v>
      </c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</row>
    <row r="758" spans="2:34" ht="13.5" customHeight="1">
      <c r="B758" s="126" t="s">
        <v>642</v>
      </c>
      <c r="C758" s="127" t="s">
        <v>643</v>
      </c>
      <c r="D758" s="42">
        <f t="shared" si="76"/>
        <v>0</v>
      </c>
      <c r="E758" s="154">
        <f t="shared" si="77"/>
        <v>0</v>
      </c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</row>
    <row r="759" spans="2:34" ht="13.5" customHeight="1">
      <c r="B759" s="126" t="s">
        <v>644</v>
      </c>
      <c r="C759" s="127" t="s">
        <v>645</v>
      </c>
      <c r="D759" s="42">
        <f t="shared" si="76"/>
        <v>0</v>
      </c>
      <c r="E759" s="154">
        <f t="shared" si="77"/>
        <v>0</v>
      </c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</row>
    <row r="760" spans="2:34" ht="13.5" customHeight="1">
      <c r="B760" s="126" t="s">
        <v>646</v>
      </c>
      <c r="C760" s="127" t="s">
        <v>763</v>
      </c>
      <c r="D760" s="42">
        <f t="shared" si="76"/>
        <v>0</v>
      </c>
      <c r="E760" s="154">
        <f t="shared" si="77"/>
        <v>0</v>
      </c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</row>
    <row r="761" spans="2:34" ht="13.5" customHeight="1">
      <c r="B761" s="126" t="s">
        <v>647</v>
      </c>
      <c r="C761" s="127" t="s">
        <v>648</v>
      </c>
      <c r="D761" s="42">
        <f t="shared" si="76"/>
        <v>0</v>
      </c>
      <c r="E761" s="154">
        <f t="shared" si="77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</row>
    <row r="762" spans="2:34" ht="13.5" customHeight="1">
      <c r="B762" s="126" t="s">
        <v>649</v>
      </c>
      <c r="C762" s="127" t="s">
        <v>650</v>
      </c>
      <c r="D762" s="42">
        <f t="shared" si="76"/>
        <v>0</v>
      </c>
      <c r="E762" s="154">
        <f t="shared" si="77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</row>
    <row r="763" spans="2:34" ht="13.5" customHeight="1">
      <c r="B763" s="126" t="s">
        <v>651</v>
      </c>
      <c r="C763" s="127" t="s">
        <v>652</v>
      </c>
      <c r="D763" s="42">
        <f t="shared" si="76"/>
        <v>0</v>
      </c>
      <c r="E763" s="154">
        <f t="shared" si="77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</row>
    <row r="764" spans="2:34" ht="13.5" customHeight="1">
      <c r="B764" s="126" t="s">
        <v>653</v>
      </c>
      <c r="C764" s="127" t="s">
        <v>654</v>
      </c>
      <c r="D764" s="42">
        <f t="shared" si="76"/>
        <v>0</v>
      </c>
      <c r="E764" s="154">
        <f t="shared" si="77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</row>
    <row r="765" spans="2:34" ht="13.5" customHeight="1">
      <c r="B765" s="126" t="s">
        <v>655</v>
      </c>
      <c r="C765" s="127" t="s">
        <v>656</v>
      </c>
      <c r="D765" s="42">
        <f t="shared" si="76"/>
        <v>0</v>
      </c>
      <c r="E765" s="154">
        <f t="shared" si="77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</row>
    <row r="766" spans="2:34" ht="13.5" customHeight="1">
      <c r="B766" s="126" t="s">
        <v>657</v>
      </c>
      <c r="C766" s="127" t="s">
        <v>658</v>
      </c>
      <c r="D766" s="42">
        <f t="shared" si="76"/>
        <v>0</v>
      </c>
      <c r="E766" s="154">
        <f t="shared" si="77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</row>
    <row r="767" spans="2:34" ht="13.5" customHeight="1">
      <c r="B767" s="126" t="s">
        <v>659</v>
      </c>
      <c r="C767" s="127" t="s">
        <v>660</v>
      </c>
      <c r="D767" s="42">
        <f t="shared" si="76"/>
        <v>2</v>
      </c>
      <c r="E767" s="154">
        <f t="shared" si="77"/>
        <v>1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>
        <v>2</v>
      </c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</row>
    <row r="768" spans="2:34" ht="13.5" customHeight="1">
      <c r="B768" s="126" t="s">
        <v>661</v>
      </c>
      <c r="C768" s="127" t="s">
        <v>662</v>
      </c>
      <c r="D768" s="42">
        <f t="shared" si="76"/>
        <v>0</v>
      </c>
      <c r="E768" s="154">
        <f t="shared" si="77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</row>
    <row r="769" spans="2:34" ht="13.5" customHeight="1">
      <c r="B769" s="126" t="s">
        <v>663</v>
      </c>
      <c r="C769" s="127" t="s">
        <v>664</v>
      </c>
      <c r="D769" s="42">
        <f t="shared" si="76"/>
        <v>0</v>
      </c>
      <c r="E769" s="154">
        <f t="shared" si="77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</row>
    <row r="770" spans="2:34" ht="13.5" customHeight="1">
      <c r="B770" s="126" t="s">
        <v>665</v>
      </c>
      <c r="C770" s="127" t="s">
        <v>666</v>
      </c>
      <c r="D770" s="42">
        <f t="shared" si="76"/>
        <v>0</v>
      </c>
      <c r="E770" s="154">
        <f t="shared" si="77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</row>
    <row r="771" spans="2:34" ht="13.5" customHeight="1">
      <c r="B771" s="126" t="s">
        <v>667</v>
      </c>
      <c r="C771" s="127" t="s">
        <v>668</v>
      </c>
      <c r="D771" s="42">
        <f t="shared" si="76"/>
        <v>0</v>
      </c>
      <c r="E771" s="154">
        <f t="shared" si="77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</row>
    <row r="772" spans="2:34" ht="13.5" customHeight="1">
      <c r="B772" s="126" t="s">
        <v>669</v>
      </c>
      <c r="C772" s="127" t="s">
        <v>670</v>
      </c>
      <c r="D772" s="42">
        <f t="shared" si="76"/>
        <v>0</v>
      </c>
      <c r="E772" s="154">
        <f t="shared" si="77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</row>
    <row r="773" spans="2:34" ht="13.5" customHeight="1">
      <c r="B773" s="126" t="s">
        <v>671</v>
      </c>
      <c r="C773" s="127" t="s">
        <v>672</v>
      </c>
      <c r="D773" s="42">
        <f t="shared" si="76"/>
        <v>0</v>
      </c>
      <c r="E773" s="154">
        <f t="shared" si="77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</row>
    <row r="774" spans="2:34" ht="13.5" customHeight="1">
      <c r="B774" s="126" t="s">
        <v>673</v>
      </c>
      <c r="C774" s="127" t="s">
        <v>674</v>
      </c>
      <c r="D774" s="42">
        <f t="shared" si="76"/>
        <v>0</v>
      </c>
      <c r="E774" s="154">
        <f t="shared" si="77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</row>
    <row r="775" spans="2:34" ht="13.5" customHeight="1">
      <c r="B775" s="126" t="s">
        <v>675</v>
      </c>
      <c r="C775" s="127" t="s">
        <v>676</v>
      </c>
      <c r="D775" s="42">
        <f t="shared" si="76"/>
        <v>0</v>
      </c>
      <c r="E775" s="154">
        <f t="shared" si="77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</row>
    <row r="776" spans="2:34" ht="13.5" customHeight="1">
      <c r="B776" s="126" t="s">
        <v>677</v>
      </c>
      <c r="C776" s="127" t="s">
        <v>678</v>
      </c>
      <c r="D776" s="42">
        <f t="shared" si="76"/>
        <v>2</v>
      </c>
      <c r="E776" s="154">
        <f t="shared" si="77"/>
        <v>1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>
        <v>2</v>
      </c>
      <c r="AH776" s="79"/>
    </row>
    <row r="777" spans="2:34" ht="13.5" customHeight="1">
      <c r="B777" s="126" t="s">
        <v>679</v>
      </c>
      <c r="C777" s="127" t="s">
        <v>764</v>
      </c>
      <c r="D777" s="42">
        <f t="shared" si="76"/>
        <v>0</v>
      </c>
      <c r="E777" s="154">
        <f t="shared" si="77"/>
        <v>0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</row>
    <row r="778" spans="2:34" ht="13.5" customHeight="1">
      <c r="B778" s="126" t="s">
        <v>680</v>
      </c>
      <c r="C778" s="127" t="s">
        <v>681</v>
      </c>
      <c r="D778" s="42">
        <f t="shared" si="76"/>
        <v>0</v>
      </c>
      <c r="E778" s="154">
        <f t="shared" si="77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</row>
    <row r="779" spans="2:34" ht="13.5" customHeight="1">
      <c r="B779" s="126" t="s">
        <v>682</v>
      </c>
      <c r="C779" s="127" t="s">
        <v>765</v>
      </c>
      <c r="D779" s="42">
        <f t="shared" si="76"/>
        <v>0</v>
      </c>
      <c r="E779" s="154">
        <f t="shared" si="77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</row>
    <row r="780" spans="2:34" ht="13.5" customHeight="1">
      <c r="B780" s="126" t="s">
        <v>683</v>
      </c>
      <c r="C780" s="127" t="s">
        <v>766</v>
      </c>
      <c r="D780" s="42">
        <f t="shared" si="76"/>
        <v>2</v>
      </c>
      <c r="E780" s="154">
        <f t="shared" si="77"/>
        <v>1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>
        <v>2</v>
      </c>
      <c r="AH780" s="79"/>
    </row>
    <row r="781" spans="2:34" ht="13.5" customHeight="1">
      <c r="B781" s="126" t="s">
        <v>684</v>
      </c>
      <c r="C781" s="127" t="s">
        <v>685</v>
      </c>
      <c r="D781" s="42">
        <f t="shared" si="76"/>
        <v>0</v>
      </c>
      <c r="E781" s="154">
        <f t="shared" si="77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</row>
    <row r="782" spans="2:34" ht="13.5" customHeight="1">
      <c r="B782" s="126" t="s">
        <v>686</v>
      </c>
      <c r="C782" s="127" t="s">
        <v>687</v>
      </c>
      <c r="D782" s="42">
        <f aca="true" t="shared" si="78" ref="D782:D808">SUM(F782:AH782)</f>
        <v>1</v>
      </c>
      <c r="E782" s="154">
        <f aca="true" t="shared" si="79" ref="E782:E807">COUNT(F782:AH782)</f>
        <v>1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>
        <v>1</v>
      </c>
      <c r="AH782" s="79"/>
    </row>
    <row r="783" spans="2:34" ht="13.5" customHeight="1">
      <c r="B783" s="126" t="s">
        <v>688</v>
      </c>
      <c r="C783" s="127" t="s">
        <v>689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</row>
    <row r="784" spans="2:34" ht="13.5" customHeight="1">
      <c r="B784" s="126" t="s">
        <v>690</v>
      </c>
      <c r="C784" s="127" t="s">
        <v>691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</row>
    <row r="785" spans="2:34" ht="13.5" customHeight="1">
      <c r="B785" s="126" t="s">
        <v>692</v>
      </c>
      <c r="C785" s="127" t="s">
        <v>693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</row>
    <row r="786" spans="2:34" ht="13.5" customHeight="1">
      <c r="B786" s="126" t="s">
        <v>694</v>
      </c>
      <c r="C786" s="127" t="s">
        <v>695</v>
      </c>
      <c r="D786" s="42">
        <f t="shared" si="78"/>
        <v>0</v>
      </c>
      <c r="E786" s="154">
        <f t="shared" si="79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</row>
    <row r="787" spans="2:34" ht="13.5" customHeight="1">
      <c r="B787" s="126" t="s">
        <v>696</v>
      </c>
      <c r="C787" s="127" t="s">
        <v>697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</row>
    <row r="788" spans="2:34" ht="13.5" customHeight="1">
      <c r="B788" s="126" t="s">
        <v>698</v>
      </c>
      <c r="C788" s="127" t="s">
        <v>699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</row>
    <row r="789" spans="2:34" ht="13.5" customHeight="1">
      <c r="B789" s="126" t="s">
        <v>700</v>
      </c>
      <c r="C789" s="127" t="s">
        <v>767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</row>
    <row r="790" spans="2:34" ht="13.5" customHeight="1">
      <c r="B790" s="126" t="s">
        <v>701</v>
      </c>
      <c r="C790" s="127" t="s">
        <v>702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</row>
    <row r="791" spans="2:34" ht="13.5" customHeight="1">
      <c r="B791" s="126" t="s">
        <v>703</v>
      </c>
      <c r="C791" s="127" t="s">
        <v>770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</row>
    <row r="792" spans="2:34" ht="13.5" customHeight="1">
      <c r="B792" s="126" t="s">
        <v>704</v>
      </c>
      <c r="C792" s="127" t="s">
        <v>705</v>
      </c>
      <c r="D792" s="42">
        <f t="shared" si="78"/>
        <v>0</v>
      </c>
      <c r="E792" s="154">
        <f t="shared" si="79"/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</row>
    <row r="793" spans="2:34" ht="13.5" customHeight="1">
      <c r="B793" s="126" t="s">
        <v>706</v>
      </c>
      <c r="C793" s="127" t="s">
        <v>768</v>
      </c>
      <c r="D793" s="42">
        <f t="shared" si="78"/>
        <v>0</v>
      </c>
      <c r="E793" s="154">
        <f t="shared" si="79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</row>
    <row r="794" spans="2:34" ht="13.5" customHeight="1">
      <c r="B794" s="126" t="s">
        <v>707</v>
      </c>
      <c r="C794" s="127" t="s">
        <v>811</v>
      </c>
      <c r="D794" s="42">
        <f t="shared" si="78"/>
        <v>0</v>
      </c>
      <c r="E794" s="154">
        <f t="shared" si="79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</row>
    <row r="795" spans="2:34" ht="13.5" customHeight="1">
      <c r="B795" s="126" t="s">
        <v>708</v>
      </c>
      <c r="C795" s="127" t="s">
        <v>769</v>
      </c>
      <c r="D795" s="42">
        <f t="shared" si="78"/>
        <v>0</v>
      </c>
      <c r="E795" s="154">
        <f t="shared" si="79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</row>
    <row r="796" spans="2:34" ht="13.5" customHeight="1">
      <c r="B796" s="126" t="s">
        <v>709</v>
      </c>
      <c r="C796" s="127" t="s">
        <v>710</v>
      </c>
      <c r="D796" s="42">
        <f t="shared" si="78"/>
        <v>0</v>
      </c>
      <c r="E796" s="154">
        <f t="shared" si="79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</row>
    <row r="797" spans="2:34" ht="13.5" customHeight="1">
      <c r="B797" s="126" t="s">
        <v>789</v>
      </c>
      <c r="C797" s="127" t="s">
        <v>790</v>
      </c>
      <c r="D797" s="42">
        <f t="shared" si="78"/>
        <v>0</v>
      </c>
      <c r="E797" s="154">
        <f t="shared" si="79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</row>
    <row r="798" spans="2:34" ht="13.5" customHeight="1">
      <c r="B798" s="126" t="s">
        <v>813</v>
      </c>
      <c r="C798" s="127" t="s">
        <v>812</v>
      </c>
      <c r="D798" s="42">
        <f t="shared" si="78"/>
        <v>0</v>
      </c>
      <c r="E798" s="154">
        <f t="shared" si="79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</row>
    <row r="799" spans="2:34" ht="13.5" customHeight="1">
      <c r="B799" s="126" t="s">
        <v>814</v>
      </c>
      <c r="C799" s="127" t="s">
        <v>815</v>
      </c>
      <c r="D799" s="42">
        <f t="shared" si="78"/>
        <v>0</v>
      </c>
      <c r="E799" s="154">
        <f t="shared" si="79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</row>
    <row r="800" spans="2:34" ht="13.5" customHeight="1">
      <c r="B800" s="126"/>
      <c r="C800" s="127"/>
      <c r="D800" s="42">
        <f t="shared" si="78"/>
        <v>0</v>
      </c>
      <c r="E800" s="154">
        <f t="shared" si="79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</row>
    <row r="801" spans="2:34" ht="13.5" customHeight="1">
      <c r="B801" s="126"/>
      <c r="C801" s="127"/>
      <c r="D801" s="42">
        <f t="shared" si="78"/>
        <v>0</v>
      </c>
      <c r="E801" s="154">
        <f t="shared" si="79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</row>
    <row r="802" spans="2:34" ht="13.5" customHeight="1">
      <c r="B802" s="126"/>
      <c r="C802" s="127"/>
      <c r="D802" s="42">
        <f t="shared" si="78"/>
        <v>0</v>
      </c>
      <c r="E802" s="154">
        <f t="shared" si="79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</row>
    <row r="803" spans="2:34" ht="13.5" customHeight="1">
      <c r="B803" s="126"/>
      <c r="C803" s="127"/>
      <c r="D803" s="42">
        <f t="shared" si="78"/>
        <v>0</v>
      </c>
      <c r="E803" s="154">
        <f t="shared" si="79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</row>
    <row r="804" spans="2:34" ht="13.5" customHeight="1">
      <c r="B804" s="126"/>
      <c r="C804" s="127"/>
      <c r="D804" s="42">
        <f t="shared" si="78"/>
        <v>0</v>
      </c>
      <c r="E804" s="154">
        <f t="shared" si="79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</row>
    <row r="805" spans="2:34" ht="13.5" customHeight="1">
      <c r="B805" s="126"/>
      <c r="C805" s="127"/>
      <c r="D805" s="42">
        <f t="shared" si="78"/>
        <v>0</v>
      </c>
      <c r="E805" s="154">
        <f t="shared" si="79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</row>
    <row r="806" spans="2:34" ht="13.5" customHeight="1">
      <c r="B806" s="126"/>
      <c r="C806" s="127"/>
      <c r="D806" s="42">
        <f t="shared" si="78"/>
        <v>0</v>
      </c>
      <c r="E806" s="154">
        <f t="shared" si="79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</row>
    <row r="807" spans="2:34" ht="13.5" customHeight="1" thickBot="1">
      <c r="B807" s="128"/>
      <c r="C807" s="129"/>
      <c r="D807" s="163">
        <f t="shared" si="78"/>
        <v>0</v>
      </c>
      <c r="E807" s="154">
        <f t="shared" si="79"/>
        <v>0</v>
      </c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2"/>
    </row>
    <row r="808" spans="1:34" s="110" customFormat="1" ht="13.5" customHeight="1" thickBot="1">
      <c r="A808" s="109"/>
      <c r="B808" s="130"/>
      <c r="C808" s="16" t="s">
        <v>711</v>
      </c>
      <c r="D808" s="164">
        <f t="shared" si="78"/>
        <v>7</v>
      </c>
      <c r="E808" s="160"/>
      <c r="F808" s="131">
        <f aca="true" t="shared" si="80" ref="F808:AH808">SUM(F750:F807)</f>
        <v>0</v>
      </c>
      <c r="G808" s="131">
        <f t="shared" si="80"/>
        <v>0</v>
      </c>
      <c r="H808" s="131">
        <f t="shared" si="80"/>
        <v>0</v>
      </c>
      <c r="I808" s="131">
        <f t="shared" si="80"/>
        <v>0</v>
      </c>
      <c r="J808" s="131">
        <f t="shared" si="80"/>
        <v>0</v>
      </c>
      <c r="K808" s="131">
        <f t="shared" si="80"/>
        <v>0</v>
      </c>
      <c r="L808" s="131">
        <f t="shared" si="80"/>
        <v>0</v>
      </c>
      <c r="M808" s="131">
        <f t="shared" si="80"/>
        <v>0</v>
      </c>
      <c r="N808" s="131">
        <f t="shared" si="80"/>
        <v>0</v>
      </c>
      <c r="O808" s="131">
        <f t="shared" si="80"/>
        <v>0</v>
      </c>
      <c r="P808" s="131">
        <f t="shared" si="80"/>
        <v>0</v>
      </c>
      <c r="Q808" s="131">
        <f t="shared" si="80"/>
        <v>0</v>
      </c>
      <c r="R808" s="131">
        <f t="shared" si="80"/>
        <v>2</v>
      </c>
      <c r="S808" s="131">
        <f t="shared" si="80"/>
        <v>0</v>
      </c>
      <c r="T808" s="131">
        <f t="shared" si="80"/>
        <v>0</v>
      </c>
      <c r="U808" s="131">
        <f t="shared" si="80"/>
        <v>0</v>
      </c>
      <c r="V808" s="131">
        <f t="shared" si="80"/>
        <v>0</v>
      </c>
      <c r="W808" s="131">
        <f t="shared" si="80"/>
        <v>0</v>
      </c>
      <c r="X808" s="131">
        <f t="shared" si="80"/>
        <v>0</v>
      </c>
      <c r="Y808" s="131">
        <f t="shared" si="80"/>
        <v>0</v>
      </c>
      <c r="Z808" s="131">
        <f t="shared" si="80"/>
        <v>0</v>
      </c>
      <c r="AA808" s="131">
        <f t="shared" si="80"/>
        <v>0</v>
      </c>
      <c r="AB808" s="131">
        <f t="shared" si="80"/>
        <v>0</v>
      </c>
      <c r="AC808" s="131">
        <f t="shared" si="80"/>
        <v>0</v>
      </c>
      <c r="AD808" s="131">
        <f t="shared" si="80"/>
        <v>0</v>
      </c>
      <c r="AE808" s="131">
        <f t="shared" si="80"/>
        <v>0</v>
      </c>
      <c r="AF808" s="131">
        <f t="shared" si="80"/>
        <v>0</v>
      </c>
      <c r="AG808" s="131">
        <f t="shared" si="80"/>
        <v>5</v>
      </c>
      <c r="AH808" s="131">
        <f t="shared" si="80"/>
        <v>0</v>
      </c>
    </row>
    <row r="809" spans="2:34" ht="13.5" customHeight="1" thickBot="1">
      <c r="B809" s="71"/>
      <c r="C809" s="49"/>
      <c r="D809" s="150"/>
      <c r="E809" s="143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</row>
    <row r="810" spans="1:5" s="110" customFormat="1" ht="13.5" customHeight="1" thickBot="1">
      <c r="A810" s="109"/>
      <c r="B810" s="120" t="s">
        <v>712</v>
      </c>
      <c r="C810" s="122"/>
      <c r="D810" s="160"/>
      <c r="E810" s="160"/>
    </row>
    <row r="811" spans="2:34" ht="13.5" customHeight="1">
      <c r="B811" s="74" t="s">
        <v>862</v>
      </c>
      <c r="C811" s="75" t="s">
        <v>863</v>
      </c>
      <c r="D811" s="117">
        <f aca="true" t="shared" si="81" ref="D811:D858">SUM(F811:AH811)</f>
        <v>16</v>
      </c>
      <c r="E811" s="143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>
        <v>16</v>
      </c>
      <c r="AH811" s="76"/>
    </row>
    <row r="812" spans="2:34" ht="13.5" customHeight="1">
      <c r="B812" s="87" t="s">
        <v>862</v>
      </c>
      <c r="C812" s="88" t="s">
        <v>858</v>
      </c>
      <c r="D812" s="118">
        <f t="shared" si="81"/>
        <v>5</v>
      </c>
      <c r="E812" s="143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>
        <v>5</v>
      </c>
      <c r="AH812" s="89"/>
    </row>
    <row r="813" spans="2:34" ht="13.5" customHeight="1">
      <c r="B813" s="87" t="s">
        <v>862</v>
      </c>
      <c r="C813" s="88" t="s">
        <v>859</v>
      </c>
      <c r="D813" s="118">
        <f t="shared" si="81"/>
        <v>4</v>
      </c>
      <c r="E813" s="143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>
        <v>4</v>
      </c>
      <c r="AH813" s="89"/>
    </row>
    <row r="814" spans="2:34" ht="13.5" customHeight="1">
      <c r="B814" s="87" t="s">
        <v>862</v>
      </c>
      <c r="C814" s="88" t="s">
        <v>860</v>
      </c>
      <c r="D814" s="118">
        <f t="shared" si="81"/>
        <v>3</v>
      </c>
      <c r="E814" s="143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>
        <v>3</v>
      </c>
      <c r="AH814" s="89"/>
    </row>
    <row r="815" spans="2:34" ht="13.5" customHeight="1">
      <c r="B815" s="87" t="s">
        <v>862</v>
      </c>
      <c r="C815" s="88" t="s">
        <v>861</v>
      </c>
      <c r="D815" s="118">
        <f t="shared" si="81"/>
        <v>2</v>
      </c>
      <c r="E815" s="143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>
        <v>2</v>
      </c>
      <c r="AH815" s="89"/>
    </row>
    <row r="816" spans="2:34" ht="13.5" customHeight="1">
      <c r="B816" s="87" t="s">
        <v>864</v>
      </c>
      <c r="C816" s="88" t="s">
        <v>865</v>
      </c>
      <c r="D816" s="118">
        <f t="shared" si="81"/>
        <v>6</v>
      </c>
      <c r="E816" s="143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>
        <v>6</v>
      </c>
      <c r="AH816" s="89"/>
    </row>
    <row r="817" spans="2:34" ht="13.5" customHeight="1">
      <c r="B817" s="87" t="s">
        <v>864</v>
      </c>
      <c r="C817" s="88" t="s">
        <v>866</v>
      </c>
      <c r="D817" s="118">
        <f t="shared" si="81"/>
        <v>1</v>
      </c>
      <c r="E817" s="143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>
        <v>1</v>
      </c>
      <c r="AH817" s="89"/>
    </row>
    <row r="818" spans="2:34" ht="13.5" customHeight="1">
      <c r="B818" s="87" t="s">
        <v>867</v>
      </c>
      <c r="C818" s="88" t="s">
        <v>868</v>
      </c>
      <c r="D818" s="118">
        <f t="shared" si="81"/>
        <v>30</v>
      </c>
      <c r="E818" s="143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>
        <v>30</v>
      </c>
      <c r="AH818" s="89"/>
    </row>
    <row r="819" spans="2:34" ht="13.5" customHeight="1">
      <c r="B819" s="87" t="s">
        <v>867</v>
      </c>
      <c r="C819" s="88" t="s">
        <v>869</v>
      </c>
      <c r="D819" s="118">
        <f t="shared" si="81"/>
        <v>30</v>
      </c>
      <c r="E819" s="143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>
        <v>30</v>
      </c>
      <c r="AH819" s="89"/>
    </row>
    <row r="820" spans="2:34" ht="13.5" customHeight="1">
      <c r="B820" s="87" t="s">
        <v>867</v>
      </c>
      <c r="C820" s="88" t="s">
        <v>870</v>
      </c>
      <c r="D820" s="118">
        <f t="shared" si="81"/>
        <v>5</v>
      </c>
      <c r="E820" s="143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>
        <v>5</v>
      </c>
      <c r="AH820" s="89"/>
    </row>
    <row r="821" spans="2:34" ht="13.5" customHeight="1">
      <c r="B821" s="87"/>
      <c r="C821" s="88"/>
      <c r="D821" s="118">
        <f t="shared" si="81"/>
        <v>0</v>
      </c>
      <c r="E821" s="143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</row>
    <row r="822" spans="2:34" ht="13.5" customHeight="1">
      <c r="B822" s="87"/>
      <c r="C822" s="88"/>
      <c r="D822" s="118">
        <f t="shared" si="81"/>
        <v>0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</row>
    <row r="823" spans="2:34" ht="13.5" customHeight="1">
      <c r="B823" s="87"/>
      <c r="C823" s="88"/>
      <c r="D823" s="118">
        <f t="shared" si="81"/>
        <v>0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</row>
    <row r="824" spans="2:34" ht="13.5" customHeight="1">
      <c r="B824" s="87"/>
      <c r="C824" s="88"/>
      <c r="D824" s="118">
        <f t="shared" si="81"/>
        <v>0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</row>
    <row r="825" spans="2:34" ht="13.5" customHeight="1">
      <c r="B825" s="87"/>
      <c r="C825" s="88"/>
      <c r="D825" s="118">
        <f t="shared" si="81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</row>
    <row r="826" spans="2:34" ht="13.5" customHeight="1">
      <c r="B826" s="87"/>
      <c r="C826" s="88"/>
      <c r="D826" s="118">
        <f t="shared" si="81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</row>
    <row r="827" spans="2:34" ht="13.5" customHeight="1">
      <c r="B827" s="87"/>
      <c r="C827" s="88"/>
      <c r="D827" s="118">
        <f t="shared" si="81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</row>
    <row r="828" spans="2:34" ht="13.5" customHeight="1">
      <c r="B828" s="87"/>
      <c r="C828" s="88"/>
      <c r="D828" s="118">
        <f t="shared" si="81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</row>
    <row r="829" spans="2:34" ht="13.5" customHeight="1">
      <c r="B829" s="87"/>
      <c r="C829" s="88"/>
      <c r="D829" s="118">
        <f t="shared" si="81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</row>
    <row r="830" spans="2:34" ht="13.5" customHeight="1">
      <c r="B830" s="87"/>
      <c r="C830" s="88"/>
      <c r="D830" s="118">
        <f t="shared" si="81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</row>
    <row r="831" spans="2:34" ht="13.5" customHeight="1">
      <c r="B831" s="87"/>
      <c r="C831" s="88"/>
      <c r="D831" s="118">
        <f t="shared" si="81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</row>
    <row r="832" spans="2:34" ht="13.5" customHeight="1">
      <c r="B832" s="87"/>
      <c r="C832" s="88"/>
      <c r="D832" s="118">
        <f t="shared" si="81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</row>
    <row r="833" spans="2:34" ht="13.5" customHeight="1">
      <c r="B833" s="87"/>
      <c r="C833" s="88"/>
      <c r="D833" s="118">
        <f t="shared" si="81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</row>
    <row r="834" spans="2:34" ht="13.5" customHeight="1">
      <c r="B834" s="87"/>
      <c r="C834" s="88"/>
      <c r="D834" s="118">
        <f t="shared" si="81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</row>
    <row r="835" spans="2:34" ht="13.5" customHeight="1">
      <c r="B835" s="87"/>
      <c r="C835" s="88"/>
      <c r="D835" s="118">
        <f t="shared" si="81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</row>
    <row r="836" spans="2:34" ht="13.5" customHeight="1">
      <c r="B836" s="87"/>
      <c r="C836" s="88"/>
      <c r="D836" s="118">
        <f t="shared" si="81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</row>
    <row r="837" spans="2:34" ht="13.5" customHeight="1">
      <c r="B837" s="87"/>
      <c r="C837" s="88"/>
      <c r="D837" s="118">
        <f t="shared" si="81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</row>
    <row r="838" spans="2:34" ht="13.5" customHeight="1">
      <c r="B838" s="87"/>
      <c r="C838" s="88"/>
      <c r="D838" s="118">
        <f t="shared" si="81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</row>
    <row r="839" spans="2:34" ht="13.5" customHeight="1">
      <c r="B839" s="87"/>
      <c r="C839" s="88"/>
      <c r="D839" s="118">
        <f t="shared" si="81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</row>
    <row r="840" spans="2:34" ht="13.5" customHeight="1">
      <c r="B840" s="87"/>
      <c r="C840" s="88"/>
      <c r="D840" s="118">
        <f t="shared" si="81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</row>
    <row r="841" spans="2:34" ht="13.5" customHeight="1">
      <c r="B841" s="87"/>
      <c r="C841" s="88"/>
      <c r="D841" s="118">
        <f t="shared" si="81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</row>
    <row r="842" spans="2:34" ht="13.5" customHeight="1">
      <c r="B842" s="87"/>
      <c r="C842" s="88"/>
      <c r="D842" s="118">
        <f t="shared" si="81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</row>
    <row r="843" spans="2:34" ht="13.5" customHeight="1">
      <c r="B843" s="87"/>
      <c r="C843" s="88"/>
      <c r="D843" s="118">
        <f t="shared" si="81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</row>
    <row r="844" spans="2:34" ht="13.5" customHeight="1">
      <c r="B844" s="87"/>
      <c r="C844" s="88"/>
      <c r="D844" s="118">
        <f t="shared" si="81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</row>
    <row r="845" spans="2:34" ht="13.5" customHeight="1">
      <c r="B845" s="87"/>
      <c r="C845" s="88"/>
      <c r="D845" s="118">
        <f t="shared" si="81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</row>
    <row r="846" spans="2:34" ht="13.5" customHeight="1">
      <c r="B846" s="87"/>
      <c r="C846" s="88"/>
      <c r="D846" s="118">
        <f t="shared" si="81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</row>
    <row r="847" spans="2:34" ht="13.5" customHeight="1">
      <c r="B847" s="87"/>
      <c r="C847" s="88"/>
      <c r="D847" s="118">
        <f t="shared" si="81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</row>
    <row r="848" spans="2:34" ht="13.5" customHeight="1">
      <c r="B848" s="87"/>
      <c r="C848" s="88"/>
      <c r="D848" s="118">
        <f t="shared" si="81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</row>
    <row r="849" spans="2:34" ht="13.5" customHeight="1">
      <c r="B849" s="87"/>
      <c r="C849" s="88"/>
      <c r="D849" s="118">
        <f t="shared" si="81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</row>
    <row r="850" spans="2:34" ht="13.5" customHeight="1">
      <c r="B850" s="87"/>
      <c r="C850" s="88"/>
      <c r="D850" s="118">
        <f t="shared" si="81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</row>
    <row r="851" spans="2:34" ht="13.5" customHeight="1">
      <c r="B851" s="87"/>
      <c r="C851" s="88"/>
      <c r="D851" s="118">
        <f t="shared" si="81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</row>
    <row r="852" spans="2:34" ht="13.5" customHeight="1">
      <c r="B852" s="87"/>
      <c r="C852" s="88"/>
      <c r="D852" s="118">
        <f t="shared" si="81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</row>
    <row r="853" spans="2:34" ht="13.5" customHeight="1">
      <c r="B853" s="87"/>
      <c r="C853" s="88"/>
      <c r="D853" s="118">
        <f t="shared" si="81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</row>
    <row r="854" spans="2:34" ht="13.5" customHeight="1">
      <c r="B854" s="87"/>
      <c r="C854" s="88"/>
      <c r="D854" s="118">
        <f t="shared" si="81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</row>
    <row r="855" spans="2:34" ht="13.5" customHeight="1">
      <c r="B855" s="77"/>
      <c r="C855" s="78"/>
      <c r="D855" s="118">
        <f t="shared" si="81"/>
        <v>0</v>
      </c>
      <c r="E855" s="143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  <c r="AB855" s="79"/>
      <c r="AC855" s="79"/>
      <c r="AD855" s="79"/>
      <c r="AE855" s="79"/>
      <c r="AF855" s="79"/>
      <c r="AG855" s="79"/>
      <c r="AH855" s="79"/>
    </row>
    <row r="856" spans="2:34" ht="13.5" customHeight="1">
      <c r="B856" s="77"/>
      <c r="C856" s="78"/>
      <c r="D856" s="118">
        <f t="shared" si="81"/>
        <v>0</v>
      </c>
      <c r="E856" s="143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  <c r="AC856" s="79"/>
      <c r="AD856" s="79"/>
      <c r="AE856" s="79"/>
      <c r="AF856" s="79"/>
      <c r="AG856" s="79"/>
      <c r="AH856" s="79"/>
    </row>
    <row r="857" spans="2:34" ht="13.5" customHeight="1">
      <c r="B857" s="77"/>
      <c r="C857" s="78"/>
      <c r="D857" s="118">
        <f t="shared" si="81"/>
        <v>0</v>
      </c>
      <c r="E857" s="143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  <c r="AC857" s="79"/>
      <c r="AD857" s="79"/>
      <c r="AE857" s="79"/>
      <c r="AF857" s="79"/>
      <c r="AG857" s="79"/>
      <c r="AH857" s="79"/>
    </row>
    <row r="858" spans="2:34" ht="13.5" customHeight="1" thickBot="1">
      <c r="B858" s="77"/>
      <c r="C858" s="78"/>
      <c r="D858" s="119">
        <f t="shared" si="81"/>
        <v>0</v>
      </c>
      <c r="E858" s="143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  <c r="AB858" s="79"/>
      <c r="AC858" s="79"/>
      <c r="AD858" s="79"/>
      <c r="AE858" s="79"/>
      <c r="AF858" s="79"/>
      <c r="AG858" s="79"/>
      <c r="AH858" s="79"/>
    </row>
    <row r="859" spans="1:34" s="110" customFormat="1" ht="13.5" customHeight="1" thickBot="1">
      <c r="A859" s="109"/>
      <c r="B859" s="123" t="s">
        <v>609</v>
      </c>
      <c r="C859" s="15"/>
      <c r="D859" s="111">
        <f>SUM(D811:D858)</f>
        <v>102</v>
      </c>
      <c r="E859" s="160"/>
      <c r="F859" s="111">
        <f>SUM(F811:F858)</f>
        <v>0</v>
      </c>
      <c r="G859" s="111">
        <f aca="true" t="shared" si="82" ref="G859:AH859">SUM(G811:G858)</f>
        <v>0</v>
      </c>
      <c r="H859" s="111">
        <f t="shared" si="82"/>
        <v>0</v>
      </c>
      <c r="I859" s="111">
        <f t="shared" si="82"/>
        <v>0</v>
      </c>
      <c r="J859" s="111">
        <f t="shared" si="82"/>
        <v>0</v>
      </c>
      <c r="K859" s="111">
        <f t="shared" si="82"/>
        <v>0</v>
      </c>
      <c r="L859" s="111">
        <f t="shared" si="82"/>
        <v>0</v>
      </c>
      <c r="M859" s="111">
        <f t="shared" si="82"/>
        <v>0</v>
      </c>
      <c r="N859" s="111">
        <f t="shared" si="82"/>
        <v>0</v>
      </c>
      <c r="O859" s="111">
        <f t="shared" si="82"/>
        <v>0</v>
      </c>
      <c r="P859" s="111">
        <f t="shared" si="82"/>
        <v>0</v>
      </c>
      <c r="Q859" s="111">
        <f t="shared" si="82"/>
        <v>0</v>
      </c>
      <c r="R859" s="111">
        <f t="shared" si="82"/>
        <v>0</v>
      </c>
      <c r="S859" s="111">
        <f t="shared" si="82"/>
        <v>0</v>
      </c>
      <c r="T859" s="111">
        <f t="shared" si="82"/>
        <v>0</v>
      </c>
      <c r="U859" s="111">
        <f t="shared" si="82"/>
        <v>0</v>
      </c>
      <c r="V859" s="111">
        <f t="shared" si="82"/>
        <v>0</v>
      </c>
      <c r="W859" s="111">
        <f t="shared" si="82"/>
        <v>0</v>
      </c>
      <c r="X859" s="111">
        <f t="shared" si="82"/>
        <v>0</v>
      </c>
      <c r="Y859" s="111">
        <f t="shared" si="82"/>
        <v>0</v>
      </c>
      <c r="Z859" s="111">
        <f t="shared" si="82"/>
        <v>0</v>
      </c>
      <c r="AA859" s="111">
        <f t="shared" si="82"/>
        <v>0</v>
      </c>
      <c r="AB859" s="111">
        <f t="shared" si="82"/>
        <v>0</v>
      </c>
      <c r="AC859" s="111">
        <f t="shared" si="82"/>
        <v>0</v>
      </c>
      <c r="AD859" s="111">
        <f t="shared" si="82"/>
        <v>0</v>
      </c>
      <c r="AE859" s="111">
        <f t="shared" si="82"/>
        <v>0</v>
      </c>
      <c r="AF859" s="111">
        <f t="shared" si="82"/>
        <v>0</v>
      </c>
      <c r="AG859" s="111">
        <f t="shared" si="82"/>
        <v>102</v>
      </c>
      <c r="AH859" s="111">
        <f t="shared" si="82"/>
        <v>0</v>
      </c>
    </row>
    <row r="860" spans="6:34" ht="13.5" customHeight="1"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</sheetData>
  <sheetProtection/>
  <mergeCells count="2">
    <mergeCell ref="B1:C1"/>
    <mergeCell ref="D2:E2"/>
  </mergeCells>
  <conditionalFormatting sqref="G2:AH2">
    <cfRule type="cellIs" priority="10" dxfId="12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M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N2:AH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F2:AH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693 F811:AH858 D697:D746 F697:AH746 D811:D858 D689 D672:D685 F672:AH685 F750:AH807 D750:D808 D25:D442 F25:AH442 F447:AH668 D446:D66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2020-02-17T15:28:59Z</dcterms:modified>
  <cp:category/>
  <cp:version/>
  <cp:contentType/>
  <cp:contentStatus/>
</cp:coreProperties>
</file>