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0" yWindow="0" windowWidth="14475" windowHeight="1407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<sst xmlns="http://schemas.openxmlformats.org/spreadsheetml/2006/main" count="926" uniqueCount="888">
  <si>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</si>
  <si>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</si>
  <si>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</si>
  <si>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</si>
  <si>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</si>
  <si>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</si>
  <si>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</si>
  <si>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</si>
  <si>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</si>
  <si>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</si>
  <si>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</si>
  <si>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</si>
  <si>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</si>
  <si>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</si>
  <si>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</si>
  <si>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</si>
  <si>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</si>
  <si>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</si>
  <si>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</si>
  <si>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</si>
  <si>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</si>
  <si>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</si>
  <si>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</si>
  <si>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</si>
  <si>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</si>
  <si>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</si>
  <si>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</si>
  <si>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</si>
  <si>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</si>
  <si>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</si>
  <si>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</si>
  <si>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</si>
  <si>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</si>
  <si>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</si>
  <si>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</si>
  <si>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</si>
  <si>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</si>
  <si>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</si>
  <si>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</si>
  <si>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</si>
  <si>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</si>
  <si>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</si>
  <si>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</si>
  <si>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</si>
  <si>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</si>
  <si>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</si>
  <si>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</si>
  <si>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</si>
  <si>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</si>
  <si>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</si>
  <si>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</si>
  <si>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</si>
  <si>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</si>
  <si>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</si>
  <si>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</si>
  <si>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</si>
  <si>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</si>
  <si>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</si>
  <si>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</si>
  <si>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</si>
  <si>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</si>
  <si>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</si>
  <si>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</si>
  <si>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</si>
  <si>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</si>
  <si>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</si>
  <si>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</si>
  <si>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</si>
  <si>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</si>
  <si>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</si>
  <si>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</si>
  <si>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</si>
  <si>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</si>
  <si>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</si>
  <si>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</si>
  <si>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</si>
  <si>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</si>
  <si>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</si>
  <si>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</si>
  <si>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</si>
  <si>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</si>
  <si>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</si>
  <si>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</si>
  <si>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</si>
  <si>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</si>
  <si>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</si>
  <si>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</si>
  <si>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</si>
  <si>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</si>
  <si>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</si>
  <si>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</si>
  <si>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</si>
  <si>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</si>
  <si>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</si>
  <si>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</si>
  <si>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</si>
  <si>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</si>
  <si>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</si>
  <si>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</si>
  <si>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</si>
  <si>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</si>
  <si>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</si>
  <si>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</si>
  <si>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</si>
  <si>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</si>
  <si>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</si>
  <si>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</si>
  <si>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</si>
  <si>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</si>
  <si>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</si>
  <si>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</si>
  <si>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</si>
  <si>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</si>
  <si>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</si>
  <si>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</si>
  <si>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</si>
  <si>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</si>
  <si>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</si>
  <si>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</si>
  <si>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</si>
  <si>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</si>
  <si>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</si>
  <si>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</si>
  <si>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</si>
  <si>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</si>
  <si>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</si>
  <si>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</si>
  <si>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</si>
  <si>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</si>
  <si>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</si>
  <si>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</si>
  <si>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</si>
  <si>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</si>
  <si>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</si>
  <si>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</si>
  <si>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</si>
  <si>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</si>
  <si>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</si>
  <si>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</si>
  <si>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</si>
  <si>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</si>
  <si>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</si>
  <si>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</si>
  <si>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</si>
  <si>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</si>
  <si>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</si>
  <si>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</si>
  <si>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</si>
  <si>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</si>
  <si>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</si>
  <si>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</si>
  <si>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</si>
  <si>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</si>
  <si>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</si>
  <si>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</si>
  <si>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</si>
  <si>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</si>
  <si>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078</t>
  </si>
  <si>
    <t>LG 082</t>
  </si>
  <si>
    <t>S.C.M.L. Mammouth</t>
  </si>
  <si>
    <t>LG 083</t>
  </si>
  <si>
    <t>Les Bott'in Esneux</t>
  </si>
  <si>
    <t>LG 091</t>
  </si>
  <si>
    <t>LG 093</t>
  </si>
  <si>
    <t>Amis Marcheurs Ivoz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</si>
  <si>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</si>
  <si>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</si>
  <si>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</si>
  <si>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</si>
  <si>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</si>
  <si>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</si>
  <si>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</si>
  <si>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</si>
  <si>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</si>
  <si>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</si>
  <si>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</si>
  <si>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</si>
  <si>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</si>
  <si>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</si>
  <si>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</si>
  <si>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</si>
  <si>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</si>
  <si>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</si>
  <si>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</si>
  <si>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</si>
  <si>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</si>
  <si>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</si>
  <si>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</si>
  <si>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</si>
  <si>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</si>
  <si>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</si>
  <si>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</si>
  <si>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</si>
  <si>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</si>
  <si>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</si>
  <si>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</si>
  <si>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</si>
  <si>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</si>
  <si>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</si>
  <si>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</si>
  <si>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</si>
  <si>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</si>
  <si>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</si>
  <si>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</si>
  <si>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</si>
  <si>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</si>
  <si>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</si>
  <si>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</si>
  <si>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</si>
  <si>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</si>
  <si>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</si>
  <si>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</si>
  <si>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</si>
  <si>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</si>
  <si>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</si>
  <si>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</si>
  <si>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</si>
  <si>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</si>
  <si>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</si>
  <si>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</si>
  <si>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</si>
  <si>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</si>
  <si>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</si>
  <si>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</si>
  <si>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</si>
  <si>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</si>
  <si>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</si>
  <si>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</si>
  <si>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</si>
  <si>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</si>
  <si>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</si>
  <si>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</si>
  <si>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</si>
  <si>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</si>
  <si>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</si>
  <si>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</si>
  <si>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</si>
  <si>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</si>
  <si>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</si>
  <si>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</si>
  <si>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</si>
  <si>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</si>
  <si>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</si>
  <si>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</si>
  <si>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</si>
  <si>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</si>
  <si>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</si>
  <si>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</si>
  <si>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</si>
  <si>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</si>
  <si>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</si>
  <si>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</si>
  <si>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</si>
  <si>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</si>
  <si>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</si>
  <si>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</si>
  <si>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</si>
  <si>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</si>
  <si>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</si>
  <si>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</si>
  <si>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</si>
  <si>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</si>
  <si>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</si>
  <si>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</si>
  <si>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</si>
  <si>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</si>
  <si>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</si>
  <si>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</si>
  <si>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</si>
  <si>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</si>
  <si>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</si>
  <si>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</si>
  <si>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</si>
  <si>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</si>
  <si>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</si>
  <si>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</si>
  <si>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</si>
  <si>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</si>
  <si>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</si>
  <si>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</si>
  <si>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</si>
  <si>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</si>
  <si>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</si>
  <si>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</si>
  <si>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</si>
  <si>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</si>
  <si>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</si>
  <si>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</si>
  <si>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</si>
  <si>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</si>
  <si>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</si>
  <si>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</si>
  <si>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</si>
  <si>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</si>
  <si>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</si>
  <si>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</si>
  <si>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</si>
  <si>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</si>
  <si>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</si>
  <si>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</si>
  <si>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</si>
  <si>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</si>
  <si>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</si>
  <si>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</si>
  <si>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</si>
  <si>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</si>
  <si>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</si>
  <si>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</si>
  <si>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</si>
  <si>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</si>
  <si>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</si>
  <si>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</si>
  <si>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</si>
  <si>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</si>
  <si>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</si>
  <si>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</si>
  <si>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</si>
  <si>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</si>
  <si>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</si>
  <si>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</si>
  <si>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</si>
  <si>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</si>
  <si>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</si>
  <si>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</si>
  <si>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</si>
  <si>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017</t>
  </si>
  <si>
    <t>Wanderfalken Weywertz</t>
  </si>
  <si>
    <t>TOTAAL VGDS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</si>
  <si>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</si>
  <si>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</si>
  <si>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</si>
  <si>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</si>
  <si>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</si>
  <si>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</si>
  <si>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</si>
  <si>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</si>
  <si>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</si>
  <si>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</si>
  <si>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</si>
  <si>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</si>
  <si>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</si>
  <si>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</si>
  <si>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</si>
  <si>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</si>
  <si>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</si>
  <si>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</si>
  <si>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</si>
  <si>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</si>
  <si>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</si>
  <si>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</si>
  <si>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</si>
  <si>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</si>
  <si>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</si>
  <si>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</si>
  <si>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</si>
  <si>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</si>
  <si>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</si>
  <si>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</si>
  <si>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</si>
  <si>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</si>
  <si>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</si>
  <si>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</si>
  <si>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</si>
  <si>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</si>
  <si>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</si>
  <si>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</si>
  <si>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</si>
  <si>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</si>
  <si>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</si>
  <si>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</si>
  <si>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</si>
  <si>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</si>
  <si>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</si>
  <si>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</si>
  <si>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</si>
  <si>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</si>
  <si>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</si>
  <si>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</si>
  <si>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</si>
  <si>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</si>
  <si>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</si>
  <si>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</si>
  <si>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</si>
  <si>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</si>
  <si>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</si>
  <si>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</si>
  <si>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</si>
  <si>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</si>
  <si>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</si>
  <si>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</si>
  <si>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</si>
  <si>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</si>
  <si>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</si>
  <si>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</si>
  <si>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</si>
  <si>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</si>
  <si>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</si>
  <si>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</si>
  <si>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</si>
  <si>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</si>
  <si>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</si>
  <si>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</si>
  <si>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</si>
  <si>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</si>
  <si>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</si>
  <si>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</si>
  <si>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</si>
  <si>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</si>
  <si>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</si>
  <si>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</si>
  <si>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</si>
  <si>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</si>
  <si>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</si>
  <si>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</si>
  <si>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</si>
  <si>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</si>
  <si>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</si>
  <si>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</si>
  <si>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</si>
  <si>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</si>
  <si>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</si>
  <si>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</si>
  <si>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</si>
  <si>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</si>
  <si>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</si>
  <si>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</si>
  <si>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</si>
  <si>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</si>
  <si>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</si>
  <si>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</si>
  <si>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</si>
  <si>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</si>
  <si>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</si>
  <si>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</si>
  <si>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</si>
  <si>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</si>
  <si>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</si>
  <si>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</si>
  <si>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</si>
  <si>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</si>
  <si>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</si>
  <si>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</si>
  <si>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</si>
  <si>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</si>
  <si>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</si>
  <si>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</si>
  <si>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</si>
  <si>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</si>
  <si>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</si>
  <si>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</si>
  <si>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</si>
  <si>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</si>
  <si>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</si>
  <si>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</si>
  <si>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</si>
  <si>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</si>
  <si>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</si>
  <si>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</si>
  <si>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</si>
  <si>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</si>
  <si>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</si>
  <si>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</si>
  <si>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</si>
  <si>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</si>
  <si>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</si>
  <si>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</si>
  <si>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</si>
  <si>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</si>
  <si>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</si>
  <si>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</si>
  <si>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</si>
  <si>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</si>
  <si>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</si>
  <si>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</si>
  <si>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</si>
  <si>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</si>
  <si>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</si>
  <si>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</si>
  <si>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</si>
  <si>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</si>
  <si>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</si>
  <si>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</si>
  <si>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</si>
  <si>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</si>
  <si>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</si>
  <si>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</si>
  <si>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</si>
  <si>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</si>
  <si>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</si>
  <si>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</si>
  <si>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</si>
  <si>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</si>
  <si>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</si>
  <si>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</si>
  <si>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</si>
  <si>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</si>
  <si>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</si>
  <si>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</si>
  <si>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</si>
  <si>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</si>
  <si>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</si>
  <si>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</si>
  <si>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</si>
  <si>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</si>
  <si>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</si>
  <si>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</si>
  <si>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</si>
  <si>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</si>
  <si>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</si>
  <si>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</si>
  <si>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</si>
  <si>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</si>
  <si>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</si>
  <si>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</si>
  <si>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</si>
  <si>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</si>
  <si>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</si>
  <si>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</si>
  <si>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</si>
  <si>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</si>
  <si>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</si>
  <si>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</si>
  <si>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</si>
  <si>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</si>
  <si>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</si>
  <si>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</si>
  <si>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</si>
  <si>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</si>
  <si>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</si>
  <si>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</si>
  <si>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</si>
  <si>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</si>
  <si>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</si>
  <si>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</si>
  <si>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</si>
  <si>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</si>
  <si>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</si>
  <si>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</si>
  <si>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</si>
  <si>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</si>
  <si>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</si>
  <si>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</si>
  <si>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</si>
  <si>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</si>
  <si>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</si>
  <si>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</si>
  <si>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</si>
  <si>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</si>
  <si>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</si>
  <si>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</si>
  <si>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</si>
  <si>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De Heuvellandstappers vzw</t>
  </si>
  <si>
    <t>Wsjv Nacht van Vlaanderen Torhout vzw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</si>
  <si>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</si>
  <si>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</si>
  <si>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</si>
  <si>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</si>
  <si>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</si>
  <si>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</si>
  <si>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</si>
  <si>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</si>
  <si>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WSV De Brigandtrotters vzw</t>
  </si>
  <si>
    <t>De Warden Oom Stappers vzw</t>
  </si>
  <si>
    <t>Road Runners Torhout vzw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</si>
  <si>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</si>
  <si>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</si>
  <si>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</si>
  <si>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</si>
  <si>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</si>
  <si>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</si>
  <si>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</si>
  <si>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</si>
  <si>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</si>
  <si>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</si>
  <si>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</si>
  <si>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</si>
  <si>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</si>
  <si>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</si>
  <si>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</si>
  <si>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</si>
  <si>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</si>
  <si>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</si>
  <si>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</si>
  <si>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</si>
  <si>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</si>
  <si>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</si>
  <si>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</si>
  <si>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</si>
  <si>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</si>
  <si>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</si>
  <si>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</si>
  <si>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</si>
  <si>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</si>
  <si>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</si>
  <si>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</si>
  <si>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</si>
  <si>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</si>
  <si>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</si>
  <si>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</si>
  <si>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</si>
  <si>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</si>
  <si>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</si>
  <si>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</si>
  <si>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</si>
  <si>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</si>
  <si>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</si>
  <si>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</si>
  <si>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</si>
  <si>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</si>
  <si>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</si>
  <si>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</si>
  <si>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</si>
  <si>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</si>
  <si>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</si>
  <si>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</si>
  <si>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</si>
  <si>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</si>
  <si>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</si>
  <si>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</si>
  <si>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</si>
  <si>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</si>
  <si>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</si>
  <si>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</si>
  <si>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</si>
  <si>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</si>
  <si>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</si>
  <si>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</si>
  <si>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</si>
  <si>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</si>
  <si>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</si>
  <si>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</si>
  <si>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</si>
  <si>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</si>
  <si>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</si>
  <si>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</si>
  <si>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</si>
  <si>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</si>
  <si>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</si>
  <si>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</si>
  <si>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</si>
  <si>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</si>
  <si>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</si>
  <si>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</si>
  <si>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</si>
  <si>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</si>
  <si>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</si>
  <si>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</si>
  <si>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</si>
  <si>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</si>
  <si>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</si>
  <si>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</si>
  <si>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</si>
  <si>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</si>
  <si>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</si>
  <si>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</si>
  <si>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</si>
  <si>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</si>
  <si>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</si>
  <si>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</si>
  <si>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</si>
  <si>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</si>
  <si>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</si>
  <si>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</si>
  <si>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</si>
  <si>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</si>
  <si>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</si>
  <si>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</si>
  <si>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</si>
  <si>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</si>
  <si>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</si>
  <si>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</si>
  <si>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</si>
  <si>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</si>
  <si>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</si>
  <si>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</si>
  <si>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</si>
  <si>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</si>
  <si>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</si>
  <si>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</si>
  <si>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</si>
  <si>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</si>
  <si>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</si>
  <si>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</si>
  <si>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</si>
  <si>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</si>
  <si>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</si>
  <si>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</si>
  <si>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</si>
  <si>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</si>
  <si>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</si>
  <si>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</si>
  <si>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</si>
  <si>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</si>
  <si>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</si>
  <si>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</si>
  <si>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</si>
  <si>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</si>
  <si>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</si>
  <si>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</si>
  <si>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</si>
  <si>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</si>
  <si>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</si>
  <si>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</si>
  <si>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</si>
  <si>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</si>
  <si>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</si>
  <si>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</si>
  <si>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</si>
  <si>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</si>
  <si>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</si>
  <si>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</si>
  <si>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</si>
  <si>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</si>
  <si>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</si>
  <si>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</si>
  <si>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</si>
  <si>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</si>
  <si>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</si>
  <si>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</si>
  <si>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</si>
  <si>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</si>
  <si>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</si>
  <si>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</si>
  <si>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</si>
  <si>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</si>
  <si>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</si>
  <si>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</si>
  <si>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</si>
  <si>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</si>
  <si>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</si>
  <si>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</si>
  <si>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</si>
  <si>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</si>
  <si>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</si>
  <si>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</si>
  <si>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</si>
  <si>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</si>
  <si>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</si>
  <si>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</si>
  <si>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</si>
  <si>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</si>
  <si>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</si>
  <si>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</si>
  <si>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</si>
  <si>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</si>
  <si>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</si>
  <si>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</si>
  <si>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</si>
  <si>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</si>
  <si>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</si>
  <si>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</si>
  <si>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</si>
  <si>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</si>
  <si>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</si>
  <si>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</si>
  <si>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</si>
  <si>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</si>
  <si>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</si>
  <si>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</si>
  <si>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</si>
  <si>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</si>
  <si>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</si>
  <si>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</si>
  <si>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</si>
  <si>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</si>
  <si>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</si>
  <si>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</si>
  <si>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</si>
  <si>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</si>
  <si>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</si>
  <si>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</si>
  <si>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</si>
  <si>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</si>
  <si>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</si>
  <si>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</si>
  <si>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</si>
  <si>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</si>
  <si>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</si>
  <si>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</si>
  <si>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</si>
  <si>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</si>
  <si>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</si>
  <si>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</si>
  <si>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</si>
  <si>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</si>
  <si>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</si>
  <si>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</si>
  <si>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</si>
  <si>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</si>
  <si>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</si>
  <si>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</si>
  <si>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</si>
  <si>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</si>
  <si>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</si>
  <si>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</si>
  <si>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</si>
  <si>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</si>
  <si>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</si>
  <si>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</si>
  <si>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</si>
  <si>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</si>
  <si>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</si>
  <si>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</si>
  <si>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</si>
  <si>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</si>
  <si>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</si>
  <si>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</si>
  <si>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</si>
  <si>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</si>
  <si>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</si>
  <si>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</si>
  <si>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</si>
  <si>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</si>
  <si>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</si>
  <si>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</si>
  <si>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</si>
  <si>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</si>
  <si>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</si>
  <si>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</si>
  <si>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</si>
  <si>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</si>
  <si>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</si>
  <si>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</si>
  <si>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</si>
  <si>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</si>
  <si>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</si>
  <si>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</si>
  <si>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</si>
  <si>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</si>
  <si>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</si>
  <si>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</si>
  <si>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</si>
  <si>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</si>
  <si>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</si>
  <si>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</si>
  <si>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</si>
  <si>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</si>
  <si>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>DEELNEMERS - 2018 - PARTICIPANTS</t>
  </si>
  <si>
    <t>CLUBNR</t>
  </si>
  <si>
    <t>GDL 141</t>
  </si>
  <si>
    <t>Nordic Walking Club Mamer asbl</t>
  </si>
  <si>
    <t>vzw Boslandtrail</t>
  </si>
  <si>
    <t>Toerisme Hamme</t>
  </si>
  <si>
    <t>KWB Zandvoorde</t>
  </si>
  <si>
    <t>LG 185</t>
  </si>
  <si>
    <t>Les Pieds Montois</t>
  </si>
  <si>
    <t>Olense Pottenstappers</t>
  </si>
  <si>
    <t>WC De Lochtingterters</t>
  </si>
  <si>
    <t>De Markstappers</t>
  </si>
  <si>
    <t>Zonta Walking Team Area 05 - District 27</t>
  </si>
  <si>
    <t>Siddartha</t>
  </si>
  <si>
    <t>HT 087</t>
  </si>
  <si>
    <t>Les Bottines de Gerpinnes</t>
  </si>
  <si>
    <t>HT 088</t>
  </si>
  <si>
    <t>Les Wistitis (su'l Voy)</t>
  </si>
  <si>
    <t>Boutersem Wandelt</t>
  </si>
  <si>
    <t>WEEK - 41 - SEMAINE</t>
  </si>
  <si>
    <t>Rakkers</t>
  </si>
  <si>
    <t>Kampse Wandelaars</t>
  </si>
  <si>
    <t>Natuurvrienden Deinze</t>
  </si>
  <si>
    <t>Demerstappers Bilzen</t>
  </si>
  <si>
    <t>Staense Stappers</t>
  </si>
  <si>
    <t>Footing Club Fosses</t>
  </si>
  <si>
    <t>Bennewed</t>
  </si>
  <si>
    <t>Everbeekse Wandeltochten</t>
  </si>
  <si>
    <t>Klavertje Vier Wortegem-Petegem</t>
  </si>
  <si>
    <t>Bollekens Rotselaar</t>
  </si>
  <si>
    <t>Manke Fiel</t>
  </si>
  <si>
    <t>Wandelclub Koekelare</t>
  </si>
  <si>
    <t>Fort de Battice</t>
  </si>
  <si>
    <t>Neteland Duffel</t>
  </si>
  <si>
    <t>Sint-Jansstappers</t>
  </si>
  <si>
    <t>Heikneuters</t>
  </si>
  <si>
    <t xml:space="preserve">Grevenbroekers </t>
  </si>
  <si>
    <t>Roosenberg wandelklub Waasmunster</t>
  </si>
  <si>
    <t>Wandelclub St.Pieters-Leeuw</t>
  </si>
  <si>
    <t>VOS Schaffen</t>
  </si>
  <si>
    <t>Parkvrienden Zaventem</t>
  </si>
  <si>
    <t>Vier op een Rij Groot-Zedelgem</t>
  </si>
  <si>
    <t>Nooit Moe Boezinge</t>
  </si>
  <si>
    <t>France</t>
  </si>
  <si>
    <t xml:space="preserve">x </t>
  </si>
  <si>
    <t>La Rando Viroqoise</t>
  </si>
  <si>
    <t>ALJ Limay</t>
  </si>
  <si>
    <t xml:space="preserve">Union des Audax </t>
  </si>
  <si>
    <t>Nederland</t>
  </si>
  <si>
    <t>RWV</t>
  </si>
  <si>
    <t>Eijsden</t>
  </si>
</sst>
</file>

<file path=xl/styles.xml><?xml version="1.0" encoding="utf-8"?>
<styleSheet xmlns="http://schemas.openxmlformats.org/spreadsheetml/2006/main">
  <numFmts count="1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  <numFmt numFmtId="173" formatCode="#"/>
  </numFmts>
  <fonts count="58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i/>
      <sz val="10"/>
      <color indexed="8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10"/>
      <color theme="1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2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34" borderId="13" xfId="0" applyFont="1" applyFill="1" applyBorder="1" applyAlignment="1">
      <alignment horizontal="center"/>
    </xf>
    <xf numFmtId="0" fontId="53" fillId="34" borderId="14" xfId="0" applyFont="1" applyFill="1" applyBorder="1" applyAlignment="1">
      <alignment/>
    </xf>
    <xf numFmtId="0" fontId="53" fillId="0" borderId="15" xfId="0" applyFont="1" applyFill="1" applyBorder="1" applyAlignment="1">
      <alignment horizontal="center"/>
    </xf>
    <xf numFmtId="0" fontId="53" fillId="35" borderId="16" xfId="0" applyFont="1" applyFill="1" applyBorder="1" applyAlignment="1">
      <alignment/>
    </xf>
    <xf numFmtId="0" fontId="53" fillId="36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/>
    </xf>
    <xf numFmtId="0" fontId="53" fillId="36" borderId="19" xfId="0" applyFont="1" applyFill="1" applyBorder="1" applyAlignment="1">
      <alignment horizontal="center"/>
    </xf>
    <xf numFmtId="0" fontId="53" fillId="35" borderId="20" xfId="0" applyFont="1" applyFill="1" applyBorder="1" applyAlignment="1">
      <alignment/>
    </xf>
    <xf numFmtId="0" fontId="53" fillId="36" borderId="21" xfId="0" applyFont="1" applyFill="1" applyBorder="1" applyAlignment="1">
      <alignment horizontal="center"/>
    </xf>
    <xf numFmtId="0" fontId="54" fillId="37" borderId="14" xfId="0" applyFont="1" applyFill="1" applyBorder="1" applyAlignment="1">
      <alignment/>
    </xf>
    <xf numFmtId="0" fontId="55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3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3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5" fillId="0" borderId="0" xfId="0" applyFont="1" applyAlignment="1">
      <alignment/>
    </xf>
    <xf numFmtId="0" fontId="35" fillId="46" borderId="27" xfId="0" applyFont="1" applyFill="1" applyBorder="1" applyAlignment="1" applyProtection="1">
      <alignment/>
      <protection/>
    </xf>
    <xf numFmtId="0" fontId="35" fillId="46" borderId="28" xfId="0" applyFont="1" applyFill="1" applyBorder="1" applyAlignment="1" applyProtection="1">
      <alignment/>
      <protection/>
    </xf>
    <xf numFmtId="0" fontId="35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5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8" fillId="48" borderId="10" xfId="0" applyFont="1" applyFill="1" applyBorder="1" applyAlignment="1" applyProtection="1">
      <alignment horizontal="center"/>
      <protection locked="0"/>
    </xf>
    <xf numFmtId="0" fontId="48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5" fillId="0" borderId="35" xfId="0" applyFont="1" applyFill="1" applyBorder="1" applyAlignment="1" applyProtection="1">
      <alignment horizontal="center"/>
      <protection locked="0"/>
    </xf>
    <xf numFmtId="0" fontId="35" fillId="47" borderId="36" xfId="0" applyFont="1" applyFill="1" applyBorder="1" applyAlignment="1" applyProtection="1">
      <alignment horizontal="center"/>
      <protection locked="0"/>
    </xf>
    <xf numFmtId="0" fontId="35" fillId="47" borderId="37" xfId="0" applyFont="1" applyFill="1" applyBorder="1" applyAlignment="1" applyProtection="1">
      <alignment horizontal="center"/>
      <protection locked="0"/>
    </xf>
    <xf numFmtId="0" fontId="35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5" fillId="47" borderId="21" xfId="0" applyFont="1" applyFill="1" applyBorder="1" applyAlignment="1" applyProtection="1">
      <alignment horizontal="center"/>
      <protection locked="0"/>
    </xf>
    <xf numFmtId="0" fontId="35" fillId="37" borderId="41" xfId="0" applyFont="1" applyFill="1" applyBorder="1" applyAlignment="1">
      <alignment horizontal="center"/>
    </xf>
    <xf numFmtId="0" fontId="48" fillId="37" borderId="42" xfId="0" applyFont="1" applyFill="1" applyBorder="1" applyAlignment="1">
      <alignment/>
    </xf>
    <xf numFmtId="0" fontId="48" fillId="36" borderId="43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5" fillId="50" borderId="46" xfId="0" applyFont="1" applyFill="1" applyBorder="1" applyAlignment="1">
      <alignment horizontal="center"/>
    </xf>
    <xf numFmtId="0" fontId="35" fillId="50" borderId="47" xfId="0" applyFont="1" applyFill="1" applyBorder="1" applyAlignment="1">
      <alignment/>
    </xf>
    <xf numFmtId="0" fontId="35" fillId="47" borderId="48" xfId="0" applyFont="1" applyFill="1" applyBorder="1" applyAlignment="1" applyProtection="1">
      <alignment horizontal="center"/>
      <protection locked="0"/>
    </xf>
    <xf numFmtId="0" fontId="35" fillId="50" borderId="49" xfId="0" applyFont="1" applyFill="1" applyBorder="1" applyAlignment="1">
      <alignment horizontal="center"/>
    </xf>
    <xf numFmtId="0" fontId="35" fillId="50" borderId="50" xfId="0" applyFont="1" applyFill="1" applyBorder="1" applyAlignment="1">
      <alignment/>
    </xf>
    <xf numFmtId="0" fontId="35" fillId="47" borderId="51" xfId="0" applyFont="1" applyFill="1" applyBorder="1" applyAlignment="1" applyProtection="1">
      <alignment horizontal="center"/>
      <protection locked="0"/>
    </xf>
    <xf numFmtId="0" fontId="35" fillId="50" borderId="52" xfId="0" applyFont="1" applyFill="1" applyBorder="1" applyAlignment="1">
      <alignment horizontal="center"/>
    </xf>
    <xf numFmtId="0" fontId="35" fillId="50" borderId="53" xfId="0" applyFont="1" applyFill="1" applyBorder="1" applyAlignment="1">
      <alignment/>
    </xf>
    <xf numFmtId="0" fontId="35" fillId="47" borderId="54" xfId="0" applyFont="1" applyFill="1" applyBorder="1" applyAlignment="1" applyProtection="1">
      <alignment horizontal="center"/>
      <protection locked="0"/>
    </xf>
    <xf numFmtId="0" fontId="48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5" fillId="50" borderId="58" xfId="0" applyFont="1" applyFill="1" applyBorder="1" applyAlignment="1">
      <alignment horizontal="center"/>
    </xf>
    <xf numFmtId="0" fontId="35" fillId="50" borderId="59" xfId="0" applyFont="1" applyFill="1" applyBorder="1" applyAlignment="1">
      <alignment/>
    </xf>
    <xf numFmtId="0" fontId="35" fillId="47" borderId="60" xfId="0" applyFont="1" applyFill="1" applyBorder="1" applyAlignment="1" applyProtection="1">
      <alignment horizontal="center"/>
      <protection locked="0"/>
    </xf>
    <xf numFmtId="0" fontId="55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5" fillId="0" borderId="0" xfId="0" applyFont="1" applyFill="1" applyBorder="1" applyAlignment="1" applyProtection="1">
      <alignment horizontal="center"/>
      <protection locked="0"/>
    </xf>
    <xf numFmtId="0" fontId="35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5" fillId="0" borderId="24" xfId="0" applyFont="1" applyFill="1" applyBorder="1" applyAlignment="1" applyProtection="1">
      <alignment horizontal="center"/>
      <protection locked="0"/>
    </xf>
    <xf numFmtId="0" fontId="48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6" fillId="0" borderId="0" xfId="0" applyFont="1" applyAlignment="1">
      <alignment horizontal="center"/>
    </xf>
    <xf numFmtId="0" fontId="56" fillId="0" borderId="0" xfId="0" applyFont="1" applyAlignment="1">
      <alignment/>
    </xf>
    <xf numFmtId="0" fontId="55" fillId="37" borderId="67" xfId="0" applyFont="1" applyFill="1" applyBorder="1" applyAlignment="1">
      <alignment horizontal="center"/>
    </xf>
    <xf numFmtId="0" fontId="55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5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4" fillId="37" borderId="67" xfId="0" applyFont="1" applyFill="1" applyBorder="1" applyAlignment="1">
      <alignment/>
    </xf>
    <xf numFmtId="0" fontId="35" fillId="46" borderId="74" xfId="0" applyFont="1" applyFill="1" applyBorder="1" applyAlignment="1">
      <alignment horizontal="center" vertical="center" wrapText="1"/>
    </xf>
    <xf numFmtId="0" fontId="35" fillId="46" borderId="75" xfId="0" applyFont="1" applyFill="1" applyBorder="1" applyAlignment="1">
      <alignment vertical="center" wrapText="1"/>
    </xf>
    <xf numFmtId="0" fontId="35" fillId="46" borderId="65" xfId="0" applyFont="1" applyFill="1" applyBorder="1" applyAlignment="1">
      <alignment horizontal="center" vertical="center" wrapText="1"/>
    </xf>
    <xf numFmtId="0" fontId="35" fillId="46" borderId="28" xfId="0" applyFont="1" applyFill="1" applyBorder="1" applyAlignment="1">
      <alignment vertical="center" wrapText="1"/>
    </xf>
    <xf numFmtId="0" fontId="35" fillId="46" borderId="66" xfId="0" applyFont="1" applyFill="1" applyBorder="1" applyAlignment="1">
      <alignment horizontal="center" vertical="center" wrapText="1"/>
    </xf>
    <xf numFmtId="0" fontId="35" fillId="46" borderId="30" xfId="0" applyFont="1" applyFill="1" applyBorder="1" applyAlignment="1">
      <alignment vertical="center" wrapText="1"/>
    </xf>
    <xf numFmtId="0" fontId="55" fillId="37" borderId="67" xfId="0" applyFont="1" applyFill="1" applyBorder="1" applyAlignment="1">
      <alignment/>
    </xf>
    <xf numFmtId="0" fontId="55" fillId="36" borderId="67" xfId="0" applyFont="1" applyFill="1" applyBorder="1" applyAlignment="1">
      <alignment horizontal="center"/>
    </xf>
    <xf numFmtId="0" fontId="54" fillId="36" borderId="17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6" borderId="26" xfId="0" applyFont="1" applyFill="1" applyBorder="1" applyAlignment="1">
      <alignment horizontal="center"/>
    </xf>
    <xf numFmtId="0" fontId="54" fillId="36" borderId="21" xfId="0" applyFont="1" applyFill="1" applyBorder="1" applyAlignment="1">
      <alignment horizontal="center"/>
    </xf>
    <xf numFmtId="0" fontId="54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4" fillId="0" borderId="0" xfId="0" applyFont="1" applyAlignment="1">
      <alignment horizontal="center"/>
    </xf>
    <xf numFmtId="0" fontId="54" fillId="0" borderId="77" xfId="0" applyFont="1" applyFill="1" applyBorder="1" applyAlignment="1">
      <alignment horizontal="center"/>
    </xf>
    <xf numFmtId="0" fontId="48" fillId="0" borderId="55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Fill="1" applyBorder="1" applyAlignment="1" applyProtection="1">
      <alignment horizontal="center"/>
      <protection locked="0"/>
    </xf>
    <xf numFmtId="0" fontId="48" fillId="0" borderId="24" xfId="0" applyFont="1" applyBorder="1" applyAlignment="1">
      <alignment/>
    </xf>
    <xf numFmtId="0" fontId="48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8" fillId="0" borderId="0" xfId="0" applyFont="1" applyAlignment="1">
      <alignment horizontal="center"/>
    </xf>
    <xf numFmtId="0" fontId="48" fillId="0" borderId="78" xfId="0" applyFont="1" applyFill="1" applyBorder="1" applyAlignment="1">
      <alignment horizontal="center"/>
    </xf>
    <xf numFmtId="0" fontId="48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8" fillId="0" borderId="83" xfId="0" applyFont="1" applyFill="1" applyBorder="1" applyAlignment="1" applyProtection="1">
      <alignment horizontal="center"/>
      <protection locked="0"/>
    </xf>
    <xf numFmtId="0" fontId="48" fillId="0" borderId="55" xfId="0" applyFont="1" applyFill="1" applyBorder="1" applyAlignment="1" applyProtection="1">
      <alignment horizontal="center"/>
      <protection locked="0"/>
    </xf>
    <xf numFmtId="0" fontId="48" fillId="0" borderId="0" xfId="0" applyFont="1" applyBorder="1" applyAlignment="1">
      <alignment/>
    </xf>
    <xf numFmtId="0" fontId="48" fillId="0" borderId="35" xfId="0" applyFont="1" applyFill="1" applyBorder="1" applyAlignment="1" applyProtection="1">
      <alignment horizontal="center"/>
      <protection locked="0"/>
    </xf>
    <xf numFmtId="0" fontId="55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8" fillId="0" borderId="23" xfId="0" applyFont="1" applyBorder="1" applyAlignment="1">
      <alignment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hidden="1"/>
    </xf>
    <xf numFmtId="172" fontId="7" fillId="6" borderId="19" xfId="0" applyNumberFormat="1" applyFont="1" applyFill="1" applyBorder="1" applyAlignment="1" applyProtection="1">
      <alignment horizontal="center"/>
      <protection locked="0"/>
    </xf>
    <xf numFmtId="0" fontId="5" fillId="53" borderId="0" xfId="0" applyFont="1" applyFill="1" applyAlignment="1" applyProtection="1">
      <alignment horizontal="left"/>
      <protection hidden="1"/>
    </xf>
    <xf numFmtId="14" fontId="12" fillId="0" borderId="0" xfId="0" applyNumberFormat="1" applyFont="1" applyAlignment="1" applyProtection="1">
      <alignment horizontal="center"/>
      <protection hidden="1"/>
    </xf>
    <xf numFmtId="0" fontId="57" fillId="0" borderId="32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1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8" width="6.7109375" style="5" customWidth="1"/>
    <col min="19" max="19" width="6.7109375" style="5" hidden="1" customWidth="1"/>
    <col min="20" max="39" width="6.7109375" style="5" customWidth="1"/>
    <col min="40" max="16384" width="9.140625" style="5" customWidth="1"/>
  </cols>
  <sheetData>
    <row r="1" spans="1:12" ht="18.75" thickBot="1">
      <c r="A1" s="17"/>
      <c r="B1" s="180" t="s">
        <v>837</v>
      </c>
      <c r="C1" s="180"/>
      <c r="D1" s="181">
        <v>43419</v>
      </c>
      <c r="E1" s="182"/>
      <c r="F1" s="28">
        <f>COUNTIF(F2:AM2,"OK")</f>
        <v>29</v>
      </c>
      <c r="G1" s="29">
        <f>COUNTIF(F2:AM2,"NOK")</f>
        <v>0</v>
      </c>
      <c r="H1" s="30">
        <f>COUNTIF(F2:AM2,"NON")</f>
        <v>4</v>
      </c>
      <c r="I1" s="18"/>
      <c r="J1" s="31">
        <f>F1/($F$1+$G$1+$H$1)</f>
        <v>0.8787878787878788</v>
      </c>
      <c r="K1" s="32">
        <f>G1/($F$1+$G$1+$H$1)</f>
        <v>0</v>
      </c>
      <c r="L1" s="33">
        <f>H1/($F$1+$G$1+$H$1)</f>
        <v>0.12121212121212122</v>
      </c>
    </row>
    <row r="2" spans="1:39" ht="15.75" thickBot="1">
      <c r="A2" s="17"/>
      <c r="B2" s="19" t="s">
        <v>856</v>
      </c>
      <c r="C2" s="20"/>
      <c r="D2" s="21"/>
      <c r="F2" s="34" t="str">
        <f aca="true" t="shared" si="0" ref="F2:AK2">IF(F6=0,"NON",IF(F6=F17,"OK","NOK"))</f>
        <v>OK</v>
      </c>
      <c r="G2" s="34" t="str">
        <f t="shared" si="0"/>
        <v>NON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 t="str">
        <f t="shared" si="0"/>
        <v>OK</v>
      </c>
      <c r="R2" s="34" t="str">
        <f t="shared" si="0"/>
        <v>OK</v>
      </c>
      <c r="S2" s="34"/>
      <c r="T2" s="34" t="str">
        <f t="shared" si="0"/>
        <v>OK</v>
      </c>
      <c r="U2" s="34" t="str">
        <f t="shared" si="0"/>
        <v>OK</v>
      </c>
      <c r="V2" s="34" t="str">
        <f t="shared" si="0"/>
        <v>OK</v>
      </c>
      <c r="W2" s="34" t="str">
        <f t="shared" si="0"/>
        <v>OK</v>
      </c>
      <c r="X2" s="34" t="str">
        <f t="shared" si="0"/>
        <v>OK</v>
      </c>
      <c r="Y2" s="34" t="str">
        <f t="shared" si="0"/>
        <v>NON</v>
      </c>
      <c r="Z2" s="34" t="str">
        <f t="shared" si="0"/>
        <v>NON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OK</v>
      </c>
      <c r="AI2" s="34" t="str">
        <f t="shared" si="0"/>
        <v>OK</v>
      </c>
      <c r="AJ2" s="34" t="str">
        <f t="shared" si="0"/>
        <v>OK</v>
      </c>
      <c r="AK2" s="34" t="str">
        <f t="shared" si="0"/>
        <v>OK</v>
      </c>
      <c r="AL2" s="34" t="str">
        <f>IF(AL6=0,"NON",IF(AL6=AL17,"OK","NOK"))</f>
        <v>NON</v>
      </c>
      <c r="AM2" s="34" t="str">
        <f>IF(AM6=0,"NON",IF(AM6=AM17,"OK","NOK"))</f>
        <v>OK</v>
      </c>
    </row>
    <row r="3" spans="1:39" ht="39.75" customHeight="1">
      <c r="A3" s="17"/>
      <c r="B3" s="22" t="s">
        <v>665</v>
      </c>
      <c r="C3" s="40" t="s">
        <v>664</v>
      </c>
      <c r="D3" s="141"/>
      <c r="F3" s="35">
        <v>2014</v>
      </c>
      <c r="G3" s="35" t="s">
        <v>231</v>
      </c>
      <c r="H3" s="35">
        <v>1054</v>
      </c>
      <c r="I3" s="35">
        <v>2019</v>
      </c>
      <c r="J3" s="35">
        <v>3140</v>
      </c>
      <c r="K3" s="35">
        <v>2080</v>
      </c>
      <c r="L3" s="35">
        <v>5421</v>
      </c>
      <c r="M3" s="35">
        <v>2092</v>
      </c>
      <c r="N3" s="35">
        <v>4258</v>
      </c>
      <c r="O3" s="35">
        <v>4538</v>
      </c>
      <c r="P3" s="35" t="s">
        <v>257</v>
      </c>
      <c r="Q3" s="35">
        <v>2091</v>
      </c>
      <c r="R3" s="35">
        <v>3282</v>
      </c>
      <c r="S3" s="35">
        <v>3447</v>
      </c>
      <c r="T3" s="35">
        <v>4018</v>
      </c>
      <c r="U3" s="35">
        <v>4046</v>
      </c>
      <c r="V3" s="35">
        <v>4258</v>
      </c>
      <c r="W3" s="35">
        <v>5127</v>
      </c>
      <c r="X3" s="35">
        <v>5347</v>
      </c>
      <c r="Y3" s="35" t="s">
        <v>141</v>
      </c>
      <c r="Z3" s="35" t="s">
        <v>173</v>
      </c>
      <c r="AA3" s="35" t="s">
        <v>257</v>
      </c>
      <c r="AB3" s="35">
        <v>1037</v>
      </c>
      <c r="AC3" s="35">
        <v>1287</v>
      </c>
      <c r="AD3" s="35">
        <v>2006</v>
      </c>
      <c r="AE3" s="35">
        <v>2040</v>
      </c>
      <c r="AF3" s="35">
        <v>3029</v>
      </c>
      <c r="AG3" s="35">
        <v>4028</v>
      </c>
      <c r="AH3" s="35">
        <v>4049</v>
      </c>
      <c r="AI3" s="35">
        <v>4165</v>
      </c>
      <c r="AJ3" s="35">
        <v>5137</v>
      </c>
      <c r="AK3" s="35">
        <v>5207</v>
      </c>
      <c r="AL3" s="35" t="s">
        <v>173</v>
      </c>
      <c r="AM3" s="35" t="s">
        <v>209</v>
      </c>
    </row>
    <row r="4" spans="1:39" ht="99.75" customHeight="1">
      <c r="A4" s="17"/>
      <c r="B4" s="23" t="s">
        <v>626</v>
      </c>
      <c r="C4" s="23" t="s">
        <v>652</v>
      </c>
      <c r="D4" s="142"/>
      <c r="F4" s="36" t="s">
        <v>857</v>
      </c>
      <c r="G4" s="36" t="s">
        <v>232</v>
      </c>
      <c r="H4" s="36" t="s">
        <v>352</v>
      </c>
      <c r="I4" s="36" t="s">
        <v>858</v>
      </c>
      <c r="J4" s="36" t="s">
        <v>859</v>
      </c>
      <c r="K4" s="36" t="s">
        <v>860</v>
      </c>
      <c r="L4" s="36" t="s">
        <v>861</v>
      </c>
      <c r="M4" s="36" t="s">
        <v>425</v>
      </c>
      <c r="N4" s="36" t="s">
        <v>530</v>
      </c>
      <c r="O4" s="36" t="s">
        <v>542</v>
      </c>
      <c r="P4" s="36" t="s">
        <v>862</v>
      </c>
      <c r="Q4" s="36" t="s">
        <v>863</v>
      </c>
      <c r="R4" s="36" t="s">
        <v>864</v>
      </c>
      <c r="S4" s="36" t="s">
        <v>865</v>
      </c>
      <c r="T4" s="36" t="s">
        <v>866</v>
      </c>
      <c r="U4" s="36" t="s">
        <v>867</v>
      </c>
      <c r="V4" s="36" t="s">
        <v>530</v>
      </c>
      <c r="W4" s="36" t="s">
        <v>868</v>
      </c>
      <c r="X4" s="36" t="s">
        <v>576</v>
      </c>
      <c r="Y4" s="36" t="s">
        <v>869</v>
      </c>
      <c r="Z4" s="36" t="s">
        <v>174</v>
      </c>
      <c r="AA4" s="36" t="s">
        <v>862</v>
      </c>
      <c r="AB4" s="36" t="s">
        <v>870</v>
      </c>
      <c r="AC4" s="36" t="s">
        <v>871</v>
      </c>
      <c r="AD4" s="36" t="s">
        <v>872</v>
      </c>
      <c r="AE4" s="36" t="s">
        <v>873</v>
      </c>
      <c r="AF4" s="36" t="s">
        <v>874</v>
      </c>
      <c r="AG4" s="36" t="s">
        <v>875</v>
      </c>
      <c r="AH4" s="36" t="s">
        <v>876</v>
      </c>
      <c r="AI4" s="36" t="s">
        <v>877</v>
      </c>
      <c r="AJ4" s="36" t="s">
        <v>878</v>
      </c>
      <c r="AK4" s="36" t="s">
        <v>879</v>
      </c>
      <c r="AL4" s="36" t="s">
        <v>174</v>
      </c>
      <c r="AM4" s="36" t="s">
        <v>210</v>
      </c>
    </row>
    <row r="5" spans="1:39" ht="24.75" customHeight="1" thickBot="1">
      <c r="A5" s="17"/>
      <c r="B5" s="23" t="s">
        <v>627</v>
      </c>
      <c r="C5" s="23" t="s">
        <v>653</v>
      </c>
      <c r="D5" s="143"/>
      <c r="F5" s="37">
        <v>43381</v>
      </c>
      <c r="G5" s="37">
        <v>43381</v>
      </c>
      <c r="H5" s="37">
        <v>43382</v>
      </c>
      <c r="I5" s="37">
        <v>43382</v>
      </c>
      <c r="J5" s="37">
        <v>43382</v>
      </c>
      <c r="K5" s="37">
        <v>43383</v>
      </c>
      <c r="L5" s="37">
        <v>43383</v>
      </c>
      <c r="M5" s="37">
        <v>43384</v>
      </c>
      <c r="N5" s="37">
        <v>43384</v>
      </c>
      <c r="O5" s="37">
        <v>43384</v>
      </c>
      <c r="P5" s="37">
        <v>43385</v>
      </c>
      <c r="Q5" s="37">
        <v>43386</v>
      </c>
      <c r="R5" s="37">
        <v>43386</v>
      </c>
      <c r="S5" s="37">
        <v>43386</v>
      </c>
      <c r="T5" s="37">
        <v>43386</v>
      </c>
      <c r="U5" s="37">
        <v>43386</v>
      </c>
      <c r="V5" s="37">
        <v>43386</v>
      </c>
      <c r="W5" s="37">
        <v>43386</v>
      </c>
      <c r="X5" s="37">
        <v>43386</v>
      </c>
      <c r="Y5" s="37">
        <v>43386</v>
      </c>
      <c r="Z5" s="37">
        <v>43386</v>
      </c>
      <c r="AA5" s="37">
        <v>43386</v>
      </c>
      <c r="AB5" s="37">
        <v>43387</v>
      </c>
      <c r="AC5" s="37">
        <v>43387</v>
      </c>
      <c r="AD5" s="37">
        <v>43387</v>
      </c>
      <c r="AE5" s="37">
        <v>43387</v>
      </c>
      <c r="AF5" s="37">
        <v>43387</v>
      </c>
      <c r="AG5" s="37">
        <v>43387</v>
      </c>
      <c r="AH5" s="37">
        <v>43387</v>
      </c>
      <c r="AI5" s="37">
        <v>43387</v>
      </c>
      <c r="AJ5" s="37">
        <v>43387</v>
      </c>
      <c r="AK5" s="37">
        <v>43387</v>
      </c>
      <c r="AL5" s="37">
        <v>43387</v>
      </c>
      <c r="AM5" s="37">
        <v>43387</v>
      </c>
    </row>
    <row r="6" spans="1:39" ht="24.75" customHeight="1" thickBot="1">
      <c r="A6" s="17"/>
      <c r="B6" s="41" t="s">
        <v>654</v>
      </c>
      <c r="C6" s="24" t="s">
        <v>655</v>
      </c>
      <c r="D6" s="25">
        <f>SUM(F6:AM6)</f>
        <v>25980</v>
      </c>
      <c r="F6" s="50">
        <v>670</v>
      </c>
      <c r="G6" s="38"/>
      <c r="H6" s="38">
        <v>154</v>
      </c>
      <c r="I6" s="38">
        <v>546</v>
      </c>
      <c r="J6" s="38">
        <v>1582</v>
      </c>
      <c r="K6" s="38">
        <v>439</v>
      </c>
      <c r="L6" s="38">
        <v>763</v>
      </c>
      <c r="M6" s="38">
        <v>369</v>
      </c>
      <c r="N6" s="38">
        <v>11</v>
      </c>
      <c r="O6" s="38">
        <v>385</v>
      </c>
      <c r="P6" s="38">
        <v>1</v>
      </c>
      <c r="Q6" s="38">
        <v>820</v>
      </c>
      <c r="R6" s="38">
        <v>1659</v>
      </c>
      <c r="S6" s="38"/>
      <c r="T6" s="38">
        <v>1417</v>
      </c>
      <c r="U6" s="38">
        <v>1421</v>
      </c>
      <c r="V6" s="38">
        <v>50</v>
      </c>
      <c r="W6" s="38">
        <v>1266</v>
      </c>
      <c r="X6" s="38">
        <v>1196</v>
      </c>
      <c r="Y6" s="38"/>
      <c r="Z6" s="38"/>
      <c r="AA6" s="38">
        <v>1418</v>
      </c>
      <c r="AB6" s="38">
        <v>1166</v>
      </c>
      <c r="AC6" s="38">
        <v>861</v>
      </c>
      <c r="AD6" s="38">
        <v>782</v>
      </c>
      <c r="AE6" s="38">
        <v>818</v>
      </c>
      <c r="AF6" s="38">
        <v>1406</v>
      </c>
      <c r="AG6" s="38">
        <v>1173</v>
      </c>
      <c r="AH6" s="38">
        <v>1438</v>
      </c>
      <c r="AI6" s="38">
        <v>968</v>
      </c>
      <c r="AJ6" s="38">
        <v>1527</v>
      </c>
      <c r="AK6" s="38">
        <v>1089</v>
      </c>
      <c r="AL6" s="38"/>
      <c r="AM6" s="38">
        <v>585</v>
      </c>
    </row>
    <row r="7" spans="16:27" ht="15.75" thickBot="1">
      <c r="P7" s="179">
        <v>43386</v>
      </c>
      <c r="AA7" s="179">
        <v>43385</v>
      </c>
    </row>
    <row r="8" spans="2:6" ht="15.75" thickBot="1">
      <c r="B8" s="6"/>
      <c r="C8" s="7" t="s">
        <v>620</v>
      </c>
      <c r="D8" s="145"/>
      <c r="F8" s="39"/>
    </row>
    <row r="9" spans="2:39" ht="15">
      <c r="B9" s="8"/>
      <c r="C9" s="9" t="s">
        <v>621</v>
      </c>
      <c r="D9" s="136">
        <f>D395</f>
        <v>18661</v>
      </c>
      <c r="F9" s="10">
        <f>F395</f>
        <v>566</v>
      </c>
      <c r="G9" s="10">
        <f aca="true" t="shared" si="1" ref="G9:AM9">G395</f>
        <v>0</v>
      </c>
      <c r="H9" s="10">
        <f t="shared" si="1"/>
        <v>124</v>
      </c>
      <c r="I9" s="10">
        <f t="shared" si="1"/>
        <v>476</v>
      </c>
      <c r="J9" s="10">
        <f t="shared" si="1"/>
        <v>1385</v>
      </c>
      <c r="K9" s="10">
        <f t="shared" si="1"/>
        <v>357</v>
      </c>
      <c r="L9" s="10">
        <f t="shared" si="1"/>
        <v>682</v>
      </c>
      <c r="M9" s="10">
        <f t="shared" si="1"/>
        <v>300</v>
      </c>
      <c r="N9" s="10">
        <f t="shared" si="1"/>
        <v>9</v>
      </c>
      <c r="O9" s="10">
        <f t="shared" si="1"/>
        <v>104</v>
      </c>
      <c r="P9" s="10">
        <f t="shared" si="1"/>
        <v>0</v>
      </c>
      <c r="Q9" s="10">
        <f t="shared" si="1"/>
        <v>671</v>
      </c>
      <c r="R9" s="10">
        <f t="shared" si="1"/>
        <v>1216</v>
      </c>
      <c r="S9" s="10">
        <f t="shared" si="1"/>
        <v>0</v>
      </c>
      <c r="T9" s="10">
        <f t="shared" si="1"/>
        <v>1105</v>
      </c>
      <c r="U9" s="10">
        <f t="shared" si="1"/>
        <v>1119</v>
      </c>
      <c r="V9" s="10">
        <f t="shared" si="1"/>
        <v>40</v>
      </c>
      <c r="W9" s="10">
        <f t="shared" si="1"/>
        <v>1093</v>
      </c>
      <c r="X9" s="10">
        <f t="shared" si="1"/>
        <v>984</v>
      </c>
      <c r="Y9" s="10">
        <f t="shared" si="1"/>
        <v>0</v>
      </c>
      <c r="Z9" s="10">
        <f t="shared" si="1"/>
        <v>0</v>
      </c>
      <c r="AA9" s="10">
        <f t="shared" si="1"/>
        <v>158</v>
      </c>
      <c r="AB9" s="10">
        <f t="shared" si="1"/>
        <v>831</v>
      </c>
      <c r="AC9" s="10">
        <f t="shared" si="1"/>
        <v>528</v>
      </c>
      <c r="AD9" s="10">
        <f t="shared" si="1"/>
        <v>634</v>
      </c>
      <c r="AE9" s="10">
        <f t="shared" si="1"/>
        <v>497</v>
      </c>
      <c r="AF9" s="10">
        <f t="shared" si="1"/>
        <v>1067</v>
      </c>
      <c r="AG9" s="10">
        <f t="shared" si="1"/>
        <v>688</v>
      </c>
      <c r="AH9" s="10">
        <f t="shared" si="1"/>
        <v>1105</v>
      </c>
      <c r="AI9" s="10">
        <f t="shared" si="1"/>
        <v>767</v>
      </c>
      <c r="AJ9" s="10">
        <f t="shared" si="1"/>
        <v>1273</v>
      </c>
      <c r="AK9" s="10">
        <f t="shared" si="1"/>
        <v>858</v>
      </c>
      <c r="AL9" s="10">
        <f t="shared" si="1"/>
        <v>0</v>
      </c>
      <c r="AM9" s="10">
        <f t="shared" si="1"/>
        <v>24</v>
      </c>
    </row>
    <row r="10" spans="2:39" ht="15">
      <c r="B10" s="8"/>
      <c r="C10" s="11" t="s">
        <v>0</v>
      </c>
      <c r="D10" s="137">
        <f>D624</f>
        <v>1803</v>
      </c>
      <c r="F10" s="12">
        <f>F624</f>
        <v>21</v>
      </c>
      <c r="G10" s="12">
        <f aca="true" t="shared" si="2" ref="G10:AM10">G624</f>
        <v>0</v>
      </c>
      <c r="H10" s="12">
        <f t="shared" si="2"/>
        <v>2</v>
      </c>
      <c r="I10" s="12">
        <f t="shared" si="2"/>
        <v>3</v>
      </c>
      <c r="J10" s="12">
        <f t="shared" si="2"/>
        <v>9</v>
      </c>
      <c r="K10" s="12">
        <f t="shared" si="2"/>
        <v>45</v>
      </c>
      <c r="L10" s="12">
        <f t="shared" si="2"/>
        <v>1</v>
      </c>
      <c r="M10" s="12">
        <f t="shared" si="2"/>
        <v>15</v>
      </c>
      <c r="N10" s="12">
        <f t="shared" si="2"/>
        <v>0</v>
      </c>
      <c r="O10" s="12">
        <f t="shared" si="2"/>
        <v>25</v>
      </c>
      <c r="P10" s="12">
        <f t="shared" si="2"/>
        <v>0</v>
      </c>
      <c r="Q10" s="12">
        <f t="shared" si="2"/>
        <v>5</v>
      </c>
      <c r="R10" s="12">
        <f t="shared" si="2"/>
        <v>49</v>
      </c>
      <c r="S10" s="12">
        <f t="shared" si="2"/>
        <v>0</v>
      </c>
      <c r="T10" s="12">
        <f t="shared" si="2"/>
        <v>27</v>
      </c>
      <c r="U10" s="12">
        <f t="shared" si="2"/>
        <v>15</v>
      </c>
      <c r="V10" s="12">
        <f t="shared" si="2"/>
        <v>2</v>
      </c>
      <c r="W10" s="12">
        <f t="shared" si="2"/>
        <v>2</v>
      </c>
      <c r="X10" s="12">
        <f t="shared" si="2"/>
        <v>8</v>
      </c>
      <c r="Y10" s="12">
        <f t="shared" si="2"/>
        <v>0</v>
      </c>
      <c r="Z10" s="12">
        <f t="shared" si="2"/>
        <v>0</v>
      </c>
      <c r="AA10" s="12">
        <f t="shared" si="2"/>
        <v>1032</v>
      </c>
      <c r="AB10" s="12">
        <f t="shared" si="2"/>
        <v>2</v>
      </c>
      <c r="AC10" s="12">
        <f t="shared" si="2"/>
        <v>0</v>
      </c>
      <c r="AD10" s="12">
        <f t="shared" si="2"/>
        <v>16</v>
      </c>
      <c r="AE10" s="12">
        <f t="shared" si="2"/>
        <v>0</v>
      </c>
      <c r="AF10" s="12">
        <f t="shared" si="2"/>
        <v>0</v>
      </c>
      <c r="AG10" s="12">
        <f t="shared" si="2"/>
        <v>52</v>
      </c>
      <c r="AH10" s="12">
        <f t="shared" si="2"/>
        <v>15</v>
      </c>
      <c r="AI10" s="12">
        <f t="shared" si="2"/>
        <v>22</v>
      </c>
      <c r="AJ10" s="12">
        <f t="shared" si="2"/>
        <v>0</v>
      </c>
      <c r="AK10" s="12">
        <f t="shared" si="2"/>
        <v>9</v>
      </c>
      <c r="AL10" s="12">
        <f t="shared" si="2"/>
        <v>0</v>
      </c>
      <c r="AM10" s="12">
        <f t="shared" si="2"/>
        <v>426</v>
      </c>
    </row>
    <row r="11" spans="2:39" ht="15">
      <c r="B11" s="8"/>
      <c r="C11" s="11" t="s">
        <v>303</v>
      </c>
      <c r="D11" s="137">
        <f>D641</f>
        <v>0</v>
      </c>
      <c r="F11" s="12">
        <f>F641</f>
        <v>0</v>
      </c>
      <c r="G11" s="12">
        <f aca="true" t="shared" si="3" ref="G11:AM11">G641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0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0</v>
      </c>
      <c r="AJ11" s="12">
        <f t="shared" si="3"/>
        <v>0</v>
      </c>
      <c r="AK11" s="12">
        <f t="shared" si="3"/>
        <v>0</v>
      </c>
      <c r="AL11" s="12">
        <f t="shared" si="3"/>
        <v>0</v>
      </c>
      <c r="AM11" s="12">
        <f t="shared" si="3"/>
        <v>0</v>
      </c>
    </row>
    <row r="12" spans="2:39" ht="15">
      <c r="B12" s="8"/>
      <c r="C12" s="11" t="s">
        <v>651</v>
      </c>
      <c r="D12" s="137">
        <f>D702</f>
        <v>270</v>
      </c>
      <c r="F12" s="12">
        <f>F702</f>
        <v>0</v>
      </c>
      <c r="G12" s="12">
        <f aca="true" t="shared" si="4" ref="G12:AM12">G702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8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1</v>
      </c>
      <c r="P12" s="12">
        <f t="shared" si="4"/>
        <v>0</v>
      </c>
      <c r="Q12" s="12">
        <f t="shared" si="4"/>
        <v>10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6</v>
      </c>
      <c r="AC12" s="12">
        <f t="shared" si="4"/>
        <v>56</v>
      </c>
      <c r="AD12" s="12">
        <f t="shared" si="4"/>
        <v>39</v>
      </c>
      <c r="AE12" s="12">
        <f t="shared" si="4"/>
        <v>111</v>
      </c>
      <c r="AF12" s="12">
        <f t="shared" si="4"/>
        <v>4</v>
      </c>
      <c r="AG12" s="12">
        <f t="shared" si="4"/>
        <v>31</v>
      </c>
      <c r="AH12" s="12">
        <f t="shared" si="4"/>
        <v>0</v>
      </c>
      <c r="AI12" s="12">
        <f t="shared" si="4"/>
        <v>0</v>
      </c>
      <c r="AJ12" s="12">
        <f t="shared" si="4"/>
        <v>0</v>
      </c>
      <c r="AK12" s="12">
        <f t="shared" si="4"/>
        <v>4</v>
      </c>
      <c r="AL12" s="12">
        <f t="shared" si="4"/>
        <v>0</v>
      </c>
      <c r="AM12" s="12">
        <f t="shared" si="4"/>
        <v>0</v>
      </c>
    </row>
    <row r="13" spans="2:39" ht="15">
      <c r="B13" s="8"/>
      <c r="C13" s="11" t="s">
        <v>649</v>
      </c>
      <c r="D13" s="137">
        <f>D809</f>
        <v>42</v>
      </c>
      <c r="F13" s="12">
        <f>F809</f>
        <v>0</v>
      </c>
      <c r="G13" s="12">
        <f aca="true" t="shared" si="5" ref="G13:AM13">G809</f>
        <v>0</v>
      </c>
      <c r="H13" s="12">
        <f t="shared" si="5"/>
        <v>0</v>
      </c>
      <c r="I13" s="12">
        <f t="shared" si="5"/>
        <v>0</v>
      </c>
      <c r="J13" s="12">
        <f t="shared" si="5"/>
        <v>0</v>
      </c>
      <c r="K13" s="12">
        <f t="shared" si="5"/>
        <v>0</v>
      </c>
      <c r="L13" s="12">
        <f t="shared" si="5"/>
        <v>0</v>
      </c>
      <c r="M13" s="12">
        <f t="shared" si="5"/>
        <v>0</v>
      </c>
      <c r="N13" s="12">
        <f t="shared" si="5"/>
        <v>0</v>
      </c>
      <c r="O13" s="12">
        <f t="shared" si="5"/>
        <v>0</v>
      </c>
      <c r="P13" s="12">
        <f t="shared" si="5"/>
        <v>0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0</v>
      </c>
      <c r="V13" s="12">
        <f t="shared" si="5"/>
        <v>0</v>
      </c>
      <c r="W13" s="12">
        <f t="shared" si="5"/>
        <v>0</v>
      </c>
      <c r="X13" s="12">
        <f t="shared" si="5"/>
        <v>0</v>
      </c>
      <c r="Y13" s="12">
        <f t="shared" si="5"/>
        <v>0</v>
      </c>
      <c r="Z13" s="12">
        <f t="shared" si="5"/>
        <v>0</v>
      </c>
      <c r="AA13" s="12">
        <f t="shared" si="5"/>
        <v>40</v>
      </c>
      <c r="AB13" s="12">
        <f t="shared" si="5"/>
        <v>0</v>
      </c>
      <c r="AC13" s="12">
        <f t="shared" si="5"/>
        <v>0</v>
      </c>
      <c r="AD13" s="12">
        <f t="shared" si="5"/>
        <v>0</v>
      </c>
      <c r="AE13" s="12">
        <f t="shared" si="5"/>
        <v>0</v>
      </c>
      <c r="AF13" s="12">
        <f t="shared" si="5"/>
        <v>0</v>
      </c>
      <c r="AG13" s="12">
        <f t="shared" si="5"/>
        <v>0</v>
      </c>
      <c r="AH13" s="12">
        <f t="shared" si="5"/>
        <v>0</v>
      </c>
      <c r="AI13" s="12">
        <f t="shared" si="5"/>
        <v>0</v>
      </c>
      <c r="AJ13" s="12">
        <f t="shared" si="5"/>
        <v>0</v>
      </c>
      <c r="AK13" s="12">
        <f t="shared" si="5"/>
        <v>0</v>
      </c>
      <c r="AL13" s="12">
        <f t="shared" si="5"/>
        <v>0</v>
      </c>
      <c r="AM13" s="12">
        <f t="shared" si="5"/>
        <v>2</v>
      </c>
    </row>
    <row r="14" spans="2:39" ht="15">
      <c r="B14" s="8"/>
      <c r="C14" s="11" t="s">
        <v>667</v>
      </c>
      <c r="D14" s="137">
        <f>D758</f>
        <v>1</v>
      </c>
      <c r="F14" s="12">
        <f>F758</f>
        <v>0</v>
      </c>
      <c r="G14" s="12">
        <f aca="true" t="shared" si="6" ref="G14:AM14">G758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0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1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0</v>
      </c>
      <c r="AJ14" s="12">
        <f t="shared" si="6"/>
        <v>0</v>
      </c>
      <c r="AK14" s="12">
        <f t="shared" si="6"/>
        <v>0</v>
      </c>
      <c r="AL14" s="12">
        <f t="shared" si="6"/>
        <v>0</v>
      </c>
      <c r="AM14" s="12">
        <f t="shared" si="6"/>
        <v>0</v>
      </c>
    </row>
    <row r="15" spans="2:39" ht="15">
      <c r="B15" s="8"/>
      <c r="C15" s="11" t="s">
        <v>659</v>
      </c>
      <c r="D15" s="137">
        <f>D645</f>
        <v>5203</v>
      </c>
      <c r="F15" s="12">
        <f>F645</f>
        <v>83</v>
      </c>
      <c r="G15" s="12">
        <f aca="true" t="shared" si="7" ref="G15:AM15">G645</f>
        <v>0</v>
      </c>
      <c r="H15" s="12">
        <f t="shared" si="7"/>
        <v>28</v>
      </c>
      <c r="I15" s="12">
        <f t="shared" si="7"/>
        <v>67</v>
      </c>
      <c r="J15" s="12">
        <f t="shared" si="7"/>
        <v>188</v>
      </c>
      <c r="K15" s="12">
        <f t="shared" si="7"/>
        <v>29</v>
      </c>
      <c r="L15" s="12">
        <f t="shared" si="7"/>
        <v>80</v>
      </c>
      <c r="M15" s="12">
        <f t="shared" si="7"/>
        <v>54</v>
      </c>
      <c r="N15" s="12">
        <f t="shared" si="7"/>
        <v>2</v>
      </c>
      <c r="O15" s="12">
        <f t="shared" si="7"/>
        <v>255</v>
      </c>
      <c r="P15" s="12">
        <f t="shared" si="7"/>
        <v>1</v>
      </c>
      <c r="Q15" s="12">
        <f t="shared" si="7"/>
        <v>134</v>
      </c>
      <c r="R15" s="12">
        <f t="shared" si="7"/>
        <v>394</v>
      </c>
      <c r="S15" s="12">
        <f t="shared" si="7"/>
        <v>0</v>
      </c>
      <c r="T15" s="12">
        <f t="shared" si="7"/>
        <v>285</v>
      </c>
      <c r="U15" s="12">
        <f t="shared" si="7"/>
        <v>287</v>
      </c>
      <c r="V15" s="12">
        <f t="shared" si="7"/>
        <v>8</v>
      </c>
      <c r="W15" s="12">
        <f t="shared" si="7"/>
        <v>171</v>
      </c>
      <c r="X15" s="12">
        <f t="shared" si="7"/>
        <v>204</v>
      </c>
      <c r="Y15" s="12">
        <f t="shared" si="7"/>
        <v>0</v>
      </c>
      <c r="Z15" s="12">
        <f t="shared" si="7"/>
        <v>0</v>
      </c>
      <c r="AA15" s="12">
        <f t="shared" si="7"/>
        <v>187</v>
      </c>
      <c r="AB15" s="12">
        <f t="shared" si="7"/>
        <v>327</v>
      </c>
      <c r="AC15" s="12">
        <f t="shared" si="7"/>
        <v>277</v>
      </c>
      <c r="AD15" s="12">
        <f t="shared" si="7"/>
        <v>93</v>
      </c>
      <c r="AE15" s="12">
        <f t="shared" si="7"/>
        <v>210</v>
      </c>
      <c r="AF15" s="12">
        <f t="shared" si="7"/>
        <v>335</v>
      </c>
      <c r="AG15" s="12">
        <f t="shared" si="7"/>
        <v>402</v>
      </c>
      <c r="AH15" s="12">
        <f t="shared" si="7"/>
        <v>318</v>
      </c>
      <c r="AI15" s="12">
        <f t="shared" si="7"/>
        <v>179</v>
      </c>
      <c r="AJ15" s="12">
        <f t="shared" si="7"/>
        <v>254</v>
      </c>
      <c r="AK15" s="12">
        <f t="shared" si="7"/>
        <v>218</v>
      </c>
      <c r="AL15" s="12">
        <f t="shared" si="7"/>
        <v>0</v>
      </c>
      <c r="AM15" s="12">
        <f t="shared" si="7"/>
        <v>133</v>
      </c>
    </row>
    <row r="16" spans="2:39" ht="15.75" thickBot="1">
      <c r="B16" s="8"/>
      <c r="C16" s="13" t="s">
        <v>661</v>
      </c>
      <c r="D16" s="138">
        <f>D649</f>
        <v>0</v>
      </c>
      <c r="F16" s="49">
        <f>F649</f>
        <v>0</v>
      </c>
      <c r="G16" s="49">
        <f aca="true" t="shared" si="8" ref="G16:AM16">G649</f>
        <v>0</v>
      </c>
      <c r="H16" s="49">
        <f t="shared" si="8"/>
        <v>0</v>
      </c>
      <c r="I16" s="49">
        <f t="shared" si="8"/>
        <v>0</v>
      </c>
      <c r="J16" s="49">
        <f t="shared" si="8"/>
        <v>0</v>
      </c>
      <c r="K16" s="49">
        <f t="shared" si="8"/>
        <v>0</v>
      </c>
      <c r="L16" s="49">
        <f t="shared" si="8"/>
        <v>0</v>
      </c>
      <c r="M16" s="49">
        <f t="shared" si="8"/>
        <v>0</v>
      </c>
      <c r="N16" s="49">
        <f t="shared" si="8"/>
        <v>0</v>
      </c>
      <c r="O16" s="49">
        <f t="shared" si="8"/>
        <v>0</v>
      </c>
      <c r="P16" s="49">
        <f t="shared" si="8"/>
        <v>0</v>
      </c>
      <c r="Q16" s="49">
        <f t="shared" si="8"/>
        <v>0</v>
      </c>
      <c r="R16" s="49">
        <f t="shared" si="8"/>
        <v>0</v>
      </c>
      <c r="S16" s="49">
        <f t="shared" si="8"/>
        <v>0</v>
      </c>
      <c r="T16" s="49">
        <f t="shared" si="8"/>
        <v>0</v>
      </c>
      <c r="U16" s="49">
        <f t="shared" si="8"/>
        <v>0</v>
      </c>
      <c r="V16" s="49">
        <f t="shared" si="8"/>
        <v>0</v>
      </c>
      <c r="W16" s="49">
        <f t="shared" si="8"/>
        <v>0</v>
      </c>
      <c r="X16" s="49">
        <f t="shared" si="8"/>
        <v>0</v>
      </c>
      <c r="Y16" s="49">
        <f t="shared" si="8"/>
        <v>0</v>
      </c>
      <c r="Z16" s="49">
        <f t="shared" si="8"/>
        <v>0</v>
      </c>
      <c r="AA16" s="49">
        <f t="shared" si="8"/>
        <v>0</v>
      </c>
      <c r="AB16" s="49">
        <f t="shared" si="8"/>
        <v>0</v>
      </c>
      <c r="AC16" s="49">
        <f t="shared" si="8"/>
        <v>0</v>
      </c>
      <c r="AD16" s="49">
        <f t="shared" si="8"/>
        <v>0</v>
      </c>
      <c r="AE16" s="49">
        <f t="shared" si="8"/>
        <v>0</v>
      </c>
      <c r="AF16" s="49">
        <f t="shared" si="8"/>
        <v>0</v>
      </c>
      <c r="AG16" s="49">
        <f t="shared" si="8"/>
        <v>0</v>
      </c>
      <c r="AH16" s="49">
        <f t="shared" si="8"/>
        <v>0</v>
      </c>
      <c r="AI16" s="49">
        <f t="shared" si="8"/>
        <v>0</v>
      </c>
      <c r="AJ16" s="49">
        <f t="shared" si="8"/>
        <v>0</v>
      </c>
      <c r="AK16" s="49">
        <f t="shared" si="8"/>
        <v>0</v>
      </c>
      <c r="AL16" s="49">
        <f t="shared" si="8"/>
        <v>0</v>
      </c>
      <c r="AM16" s="49">
        <f t="shared" si="8"/>
        <v>0</v>
      </c>
    </row>
    <row r="17" spans="2:39" ht="15.75" thickBot="1">
      <c r="B17" s="6"/>
      <c r="C17" s="2" t="s">
        <v>628</v>
      </c>
      <c r="D17" s="139">
        <f>SUM(D9:D16)</f>
        <v>25980</v>
      </c>
      <c r="F17" s="14">
        <f aca="true" t="shared" si="9" ref="F17:AK17">SUM(F9:F16)</f>
        <v>670</v>
      </c>
      <c r="G17" s="14">
        <f t="shared" si="9"/>
        <v>0</v>
      </c>
      <c r="H17" s="14">
        <f t="shared" si="9"/>
        <v>154</v>
      </c>
      <c r="I17" s="14">
        <f t="shared" si="9"/>
        <v>546</v>
      </c>
      <c r="J17" s="14">
        <f t="shared" si="9"/>
        <v>1582</v>
      </c>
      <c r="K17" s="14">
        <f t="shared" si="9"/>
        <v>439</v>
      </c>
      <c r="L17" s="14">
        <f t="shared" si="9"/>
        <v>763</v>
      </c>
      <c r="M17" s="14">
        <f t="shared" si="9"/>
        <v>369</v>
      </c>
      <c r="N17" s="14">
        <f t="shared" si="9"/>
        <v>11</v>
      </c>
      <c r="O17" s="14">
        <f t="shared" si="9"/>
        <v>385</v>
      </c>
      <c r="P17" s="14">
        <f t="shared" si="9"/>
        <v>1</v>
      </c>
      <c r="Q17" s="14">
        <f t="shared" si="9"/>
        <v>820</v>
      </c>
      <c r="R17" s="14">
        <f t="shared" si="9"/>
        <v>1659</v>
      </c>
      <c r="S17" s="14">
        <f t="shared" si="9"/>
        <v>0</v>
      </c>
      <c r="T17" s="14">
        <f t="shared" si="9"/>
        <v>1417</v>
      </c>
      <c r="U17" s="14">
        <f t="shared" si="9"/>
        <v>1421</v>
      </c>
      <c r="V17" s="14">
        <f t="shared" si="9"/>
        <v>50</v>
      </c>
      <c r="W17" s="14">
        <f t="shared" si="9"/>
        <v>1266</v>
      </c>
      <c r="X17" s="14">
        <f t="shared" si="9"/>
        <v>1196</v>
      </c>
      <c r="Y17" s="14">
        <f t="shared" si="9"/>
        <v>0</v>
      </c>
      <c r="Z17" s="14">
        <f t="shared" si="9"/>
        <v>0</v>
      </c>
      <c r="AA17" s="14">
        <f t="shared" si="9"/>
        <v>1418</v>
      </c>
      <c r="AB17" s="14">
        <f t="shared" si="9"/>
        <v>1166</v>
      </c>
      <c r="AC17" s="14">
        <f t="shared" si="9"/>
        <v>861</v>
      </c>
      <c r="AD17" s="14">
        <f t="shared" si="9"/>
        <v>782</v>
      </c>
      <c r="AE17" s="14">
        <f t="shared" si="9"/>
        <v>818</v>
      </c>
      <c r="AF17" s="14">
        <f t="shared" si="9"/>
        <v>1406</v>
      </c>
      <c r="AG17" s="14">
        <f t="shared" si="9"/>
        <v>1173</v>
      </c>
      <c r="AH17" s="14">
        <f t="shared" si="9"/>
        <v>1438</v>
      </c>
      <c r="AI17" s="14">
        <f t="shared" si="9"/>
        <v>968</v>
      </c>
      <c r="AJ17" s="14">
        <f t="shared" si="9"/>
        <v>1527</v>
      </c>
      <c r="AK17" s="14">
        <f t="shared" si="9"/>
        <v>1089</v>
      </c>
      <c r="AL17" s="14">
        <f>SUM(AL9:AL16)</f>
        <v>0</v>
      </c>
      <c r="AM17" s="14">
        <f>SUM(AM9:AM16)</f>
        <v>585</v>
      </c>
    </row>
    <row r="19" ht="15.75" thickBot="1"/>
    <row r="20" spans="2:39" ht="16.5" thickBot="1">
      <c r="B20" s="100" t="s">
        <v>838</v>
      </c>
      <c r="C20" s="101" t="s">
        <v>618</v>
      </c>
      <c r="D20" s="146"/>
      <c r="E20" s="147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</row>
    <row r="21" spans="2:39" ht="15" thickBot="1">
      <c r="B21" s="102" t="s">
        <v>623</v>
      </c>
      <c r="C21" s="103" t="s">
        <v>622</v>
      </c>
      <c r="D21" s="26" t="s">
        <v>656</v>
      </c>
      <c r="E21" s="27" t="s">
        <v>657</v>
      </c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</row>
    <row r="22" spans="2:39" ht="14.25">
      <c r="B22" s="104">
        <v>1001</v>
      </c>
      <c r="C22" s="52" t="s">
        <v>328</v>
      </c>
      <c r="D22" s="42">
        <f aca="true" t="shared" si="10" ref="D22:D53">SUM(F22:AM22)</f>
        <v>38</v>
      </c>
      <c r="E22" s="148">
        <f aca="true" t="shared" si="11" ref="E22:E53">COUNT(F22:AM22)</f>
        <v>7</v>
      </c>
      <c r="F22" s="170"/>
      <c r="G22" s="170"/>
      <c r="H22" s="170"/>
      <c r="I22" s="170">
        <v>14</v>
      </c>
      <c r="J22" s="170"/>
      <c r="K22" s="170"/>
      <c r="L22" s="170"/>
      <c r="M22" s="170"/>
      <c r="N22" s="170"/>
      <c r="O22" s="170"/>
      <c r="P22" s="170"/>
      <c r="Q22" s="170">
        <v>1</v>
      </c>
      <c r="R22" s="170"/>
      <c r="S22" s="170"/>
      <c r="T22" s="170"/>
      <c r="U22" s="170"/>
      <c r="V22" s="170"/>
      <c r="W22" s="170"/>
      <c r="X22" s="170"/>
      <c r="Y22" s="170"/>
      <c r="Z22" s="170"/>
      <c r="AA22" s="170">
        <v>1</v>
      </c>
      <c r="AB22" s="170">
        <v>1</v>
      </c>
      <c r="AC22" s="170">
        <v>1</v>
      </c>
      <c r="AD22" s="170"/>
      <c r="AE22" s="170">
        <v>10</v>
      </c>
      <c r="AF22" s="170"/>
      <c r="AG22" s="170"/>
      <c r="AH22" s="170">
        <v>10</v>
      </c>
      <c r="AI22" s="170"/>
      <c r="AJ22" s="170"/>
      <c r="AK22" s="170"/>
      <c r="AL22" s="170"/>
      <c r="AM22" s="170"/>
    </row>
    <row r="23" spans="2:39" ht="14.25">
      <c r="B23" s="105">
        <v>1006</v>
      </c>
      <c r="C23" s="53" t="s">
        <v>329</v>
      </c>
      <c r="D23" s="43">
        <f t="shared" si="10"/>
        <v>34</v>
      </c>
      <c r="E23" s="149">
        <f t="shared" si="11"/>
        <v>10</v>
      </c>
      <c r="F23" s="54"/>
      <c r="G23" s="54"/>
      <c r="H23" s="54">
        <v>3</v>
      </c>
      <c r="I23" s="54"/>
      <c r="J23" s="54"/>
      <c r="K23" s="54">
        <v>1</v>
      </c>
      <c r="L23" s="54"/>
      <c r="M23" s="54">
        <v>1</v>
      </c>
      <c r="N23" s="54"/>
      <c r="O23" s="54"/>
      <c r="P23" s="54"/>
      <c r="Q23" s="54">
        <v>2</v>
      </c>
      <c r="R23" s="54"/>
      <c r="S23" s="54"/>
      <c r="T23" s="54">
        <v>1</v>
      </c>
      <c r="U23" s="54">
        <v>2</v>
      </c>
      <c r="V23" s="54"/>
      <c r="W23" s="54"/>
      <c r="X23" s="54"/>
      <c r="Y23" s="54"/>
      <c r="Z23" s="54"/>
      <c r="AA23" s="54"/>
      <c r="AB23" s="54">
        <v>5</v>
      </c>
      <c r="AC23" s="54">
        <v>14</v>
      </c>
      <c r="AD23" s="54"/>
      <c r="AE23" s="54"/>
      <c r="AF23" s="54">
        <v>2</v>
      </c>
      <c r="AG23" s="54"/>
      <c r="AH23" s="54"/>
      <c r="AI23" s="54">
        <v>3</v>
      </c>
      <c r="AJ23" s="54"/>
      <c r="AK23" s="54"/>
      <c r="AL23" s="54"/>
      <c r="AM23" s="54"/>
    </row>
    <row r="24" spans="2:39" ht="14.25">
      <c r="B24" s="105">
        <v>1007</v>
      </c>
      <c r="C24" s="53" t="s">
        <v>330</v>
      </c>
      <c r="D24" s="43">
        <f t="shared" si="10"/>
        <v>22</v>
      </c>
      <c r="E24" s="149">
        <f t="shared" si="11"/>
        <v>4</v>
      </c>
      <c r="F24" s="54"/>
      <c r="G24" s="54"/>
      <c r="H24" s="54">
        <v>2</v>
      </c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>
        <v>9</v>
      </c>
      <c r="AC24" s="54">
        <v>9</v>
      </c>
      <c r="AD24" s="54"/>
      <c r="AE24" s="54"/>
      <c r="AF24" s="54"/>
      <c r="AG24" s="54"/>
      <c r="AH24" s="54"/>
      <c r="AI24" s="54">
        <v>2</v>
      </c>
      <c r="AJ24" s="54"/>
      <c r="AK24" s="54"/>
      <c r="AL24" s="54"/>
      <c r="AM24" s="54"/>
    </row>
    <row r="25" spans="2:39" ht="14.25">
      <c r="B25" s="105">
        <v>1011</v>
      </c>
      <c r="C25" s="53" t="s">
        <v>331</v>
      </c>
      <c r="D25" s="43">
        <f t="shared" si="10"/>
        <v>14</v>
      </c>
      <c r="E25" s="149">
        <f t="shared" si="11"/>
        <v>5</v>
      </c>
      <c r="F25" s="54"/>
      <c r="G25" s="54"/>
      <c r="H25" s="54"/>
      <c r="I25" s="54">
        <v>2</v>
      </c>
      <c r="J25" s="54"/>
      <c r="K25" s="54"/>
      <c r="L25" s="54"/>
      <c r="M25" s="54"/>
      <c r="N25" s="54"/>
      <c r="O25" s="54"/>
      <c r="P25" s="54"/>
      <c r="Q25" s="54">
        <v>4</v>
      </c>
      <c r="R25" s="54"/>
      <c r="S25" s="54"/>
      <c r="T25" s="54">
        <v>1</v>
      </c>
      <c r="U25" s="54"/>
      <c r="V25" s="54"/>
      <c r="W25" s="54"/>
      <c r="X25" s="54"/>
      <c r="Y25" s="54"/>
      <c r="Z25" s="54"/>
      <c r="AA25" s="54"/>
      <c r="AB25" s="54">
        <v>3</v>
      </c>
      <c r="AC25" s="54">
        <v>4</v>
      </c>
      <c r="AD25" s="54"/>
      <c r="AE25" s="54"/>
      <c r="AF25" s="54"/>
      <c r="AG25" s="54"/>
      <c r="AH25" s="54"/>
      <c r="AI25" s="54"/>
      <c r="AJ25" s="54"/>
      <c r="AK25" s="54"/>
      <c r="AL25" s="54"/>
      <c r="AM25" s="54"/>
    </row>
    <row r="26" spans="2:39" ht="14.25">
      <c r="B26" s="105">
        <v>1012</v>
      </c>
      <c r="C26" s="53" t="s">
        <v>332</v>
      </c>
      <c r="D26" s="43">
        <f t="shared" si="10"/>
        <v>92</v>
      </c>
      <c r="E26" s="149">
        <f t="shared" si="11"/>
        <v>10</v>
      </c>
      <c r="F26" s="54"/>
      <c r="G26" s="54"/>
      <c r="H26" s="54"/>
      <c r="I26" s="54">
        <v>1</v>
      </c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>
        <v>4</v>
      </c>
      <c r="U26" s="54">
        <v>3</v>
      </c>
      <c r="V26" s="54">
        <v>1</v>
      </c>
      <c r="W26" s="54"/>
      <c r="X26" s="54"/>
      <c r="Y26" s="54"/>
      <c r="Z26" s="54"/>
      <c r="AA26" s="54">
        <v>1</v>
      </c>
      <c r="AB26" s="54">
        <v>71</v>
      </c>
      <c r="AC26" s="54">
        <v>3</v>
      </c>
      <c r="AD26" s="54"/>
      <c r="AE26" s="54"/>
      <c r="AF26" s="54">
        <v>1</v>
      </c>
      <c r="AG26" s="54">
        <v>6</v>
      </c>
      <c r="AH26" s="54"/>
      <c r="AI26" s="54">
        <v>1</v>
      </c>
      <c r="AJ26" s="54"/>
      <c r="AK26" s="54"/>
      <c r="AL26" s="54"/>
      <c r="AM26" s="54"/>
    </row>
    <row r="27" spans="2:39" ht="14.25">
      <c r="B27" s="105">
        <v>1013</v>
      </c>
      <c r="C27" s="53" t="s">
        <v>333</v>
      </c>
      <c r="D27" s="43">
        <f t="shared" si="10"/>
        <v>77</v>
      </c>
      <c r="E27" s="149">
        <f t="shared" si="11"/>
        <v>11</v>
      </c>
      <c r="F27" s="54"/>
      <c r="G27" s="54"/>
      <c r="H27" s="54">
        <v>2</v>
      </c>
      <c r="I27" s="54"/>
      <c r="J27" s="54"/>
      <c r="K27" s="54"/>
      <c r="L27" s="54">
        <v>2</v>
      </c>
      <c r="M27" s="54"/>
      <c r="N27" s="54"/>
      <c r="O27" s="54"/>
      <c r="P27" s="54"/>
      <c r="Q27" s="54"/>
      <c r="R27" s="54">
        <v>1</v>
      </c>
      <c r="S27" s="54"/>
      <c r="T27" s="54"/>
      <c r="U27" s="54">
        <v>5</v>
      </c>
      <c r="V27" s="54">
        <v>4</v>
      </c>
      <c r="W27" s="54"/>
      <c r="X27" s="54"/>
      <c r="Y27" s="54"/>
      <c r="Z27" s="54"/>
      <c r="AA27" s="54">
        <v>2</v>
      </c>
      <c r="AB27" s="54">
        <v>48</v>
      </c>
      <c r="AC27" s="54">
        <v>4</v>
      </c>
      <c r="AD27" s="54"/>
      <c r="AE27" s="54"/>
      <c r="AF27" s="54">
        <v>1</v>
      </c>
      <c r="AG27" s="54">
        <v>4</v>
      </c>
      <c r="AH27" s="54">
        <v>4</v>
      </c>
      <c r="AI27" s="54"/>
      <c r="AJ27" s="54"/>
      <c r="AK27" s="54"/>
      <c r="AL27" s="54"/>
      <c r="AM27" s="54"/>
    </row>
    <row r="28" spans="2:39" ht="14.25">
      <c r="B28" s="105">
        <v>1017</v>
      </c>
      <c r="C28" s="53" t="s">
        <v>334</v>
      </c>
      <c r="D28" s="43">
        <f t="shared" si="10"/>
        <v>105</v>
      </c>
      <c r="E28" s="149">
        <f t="shared" si="11"/>
        <v>14</v>
      </c>
      <c r="F28" s="54"/>
      <c r="G28" s="54"/>
      <c r="H28" s="54">
        <v>5</v>
      </c>
      <c r="I28" s="54">
        <v>1</v>
      </c>
      <c r="J28" s="54"/>
      <c r="K28" s="54">
        <v>1</v>
      </c>
      <c r="L28" s="54"/>
      <c r="M28" s="54"/>
      <c r="N28" s="54"/>
      <c r="O28" s="54"/>
      <c r="P28" s="54"/>
      <c r="Q28" s="54">
        <v>6</v>
      </c>
      <c r="R28" s="54"/>
      <c r="S28" s="54"/>
      <c r="T28" s="54">
        <v>11</v>
      </c>
      <c r="U28" s="54">
        <v>3</v>
      </c>
      <c r="V28" s="54"/>
      <c r="W28" s="54"/>
      <c r="X28" s="54"/>
      <c r="Y28" s="54"/>
      <c r="Z28" s="54"/>
      <c r="AA28" s="54">
        <v>2</v>
      </c>
      <c r="AB28" s="54">
        <v>35</v>
      </c>
      <c r="AC28" s="54">
        <v>25</v>
      </c>
      <c r="AD28" s="54">
        <v>2</v>
      </c>
      <c r="AE28" s="54">
        <v>5</v>
      </c>
      <c r="AF28" s="54">
        <v>2</v>
      </c>
      <c r="AG28" s="54">
        <v>3</v>
      </c>
      <c r="AH28" s="54">
        <v>4</v>
      </c>
      <c r="AI28" s="54"/>
      <c r="AJ28" s="54"/>
      <c r="AK28" s="54"/>
      <c r="AL28" s="54"/>
      <c r="AM28" s="54"/>
    </row>
    <row r="29" spans="2:39" ht="14.25">
      <c r="B29" s="105">
        <v>1018</v>
      </c>
      <c r="C29" s="55" t="s">
        <v>335</v>
      </c>
      <c r="D29" s="43">
        <f t="shared" si="10"/>
        <v>34</v>
      </c>
      <c r="E29" s="149">
        <f t="shared" si="11"/>
        <v>10</v>
      </c>
      <c r="F29" s="54">
        <v>1</v>
      </c>
      <c r="G29" s="54"/>
      <c r="H29" s="54">
        <v>1</v>
      </c>
      <c r="I29" s="54"/>
      <c r="J29" s="54">
        <v>4</v>
      </c>
      <c r="K29" s="54"/>
      <c r="L29" s="54"/>
      <c r="M29" s="54">
        <v>1</v>
      </c>
      <c r="N29" s="54"/>
      <c r="O29" s="54"/>
      <c r="P29" s="54"/>
      <c r="Q29" s="54"/>
      <c r="R29" s="54"/>
      <c r="S29" s="54"/>
      <c r="T29" s="54">
        <v>1</v>
      </c>
      <c r="U29" s="54">
        <v>3</v>
      </c>
      <c r="V29" s="54">
        <v>2</v>
      </c>
      <c r="W29" s="54"/>
      <c r="X29" s="54"/>
      <c r="Y29" s="54"/>
      <c r="Z29" s="54"/>
      <c r="AA29" s="54"/>
      <c r="AB29" s="54">
        <v>7</v>
      </c>
      <c r="AC29" s="54"/>
      <c r="AD29" s="54"/>
      <c r="AE29" s="54"/>
      <c r="AF29" s="54">
        <v>12</v>
      </c>
      <c r="AG29" s="54"/>
      <c r="AH29" s="54"/>
      <c r="AI29" s="54">
        <v>2</v>
      </c>
      <c r="AJ29" s="54"/>
      <c r="AK29" s="54"/>
      <c r="AL29" s="54"/>
      <c r="AM29" s="54"/>
    </row>
    <row r="30" spans="2:39" ht="14.25">
      <c r="B30" s="105">
        <v>1019</v>
      </c>
      <c r="C30" s="53" t="s">
        <v>336</v>
      </c>
      <c r="D30" s="43">
        <f t="shared" si="10"/>
        <v>33</v>
      </c>
      <c r="E30" s="149">
        <f t="shared" si="11"/>
        <v>6</v>
      </c>
      <c r="F30" s="54"/>
      <c r="G30" s="54"/>
      <c r="H30" s="54">
        <v>4</v>
      </c>
      <c r="I30" s="54"/>
      <c r="J30" s="54"/>
      <c r="K30" s="54"/>
      <c r="L30" s="54"/>
      <c r="M30" s="54">
        <v>2</v>
      </c>
      <c r="N30" s="54"/>
      <c r="O30" s="54"/>
      <c r="P30" s="54"/>
      <c r="Q30" s="54"/>
      <c r="R30" s="54"/>
      <c r="S30" s="54"/>
      <c r="T30" s="54">
        <v>3</v>
      </c>
      <c r="U30" s="54">
        <v>2</v>
      </c>
      <c r="V30" s="54"/>
      <c r="W30" s="54"/>
      <c r="X30" s="54"/>
      <c r="Y30" s="54"/>
      <c r="Z30" s="54"/>
      <c r="AA30" s="54"/>
      <c r="AB30" s="54">
        <v>1</v>
      </c>
      <c r="AC30" s="54">
        <v>21</v>
      </c>
      <c r="AD30" s="54"/>
      <c r="AE30" s="54"/>
      <c r="AF30" s="54"/>
      <c r="AG30" s="54"/>
      <c r="AH30" s="54"/>
      <c r="AI30" s="54"/>
      <c r="AJ30" s="54"/>
      <c r="AK30" s="54"/>
      <c r="AL30" s="54"/>
      <c r="AM30" s="54"/>
    </row>
    <row r="31" spans="2:39" ht="14.25">
      <c r="B31" s="105">
        <v>1020</v>
      </c>
      <c r="C31" s="55" t="s">
        <v>337</v>
      </c>
      <c r="D31" s="43">
        <f t="shared" si="10"/>
        <v>24</v>
      </c>
      <c r="E31" s="149">
        <f t="shared" si="11"/>
        <v>7</v>
      </c>
      <c r="F31" s="54"/>
      <c r="G31" s="54"/>
      <c r="H31" s="54">
        <v>2</v>
      </c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>
        <v>5</v>
      </c>
      <c r="U31" s="54">
        <v>1</v>
      </c>
      <c r="V31" s="54"/>
      <c r="W31" s="54"/>
      <c r="X31" s="54"/>
      <c r="Y31" s="54"/>
      <c r="Z31" s="54"/>
      <c r="AA31" s="54"/>
      <c r="AB31" s="54">
        <v>4</v>
      </c>
      <c r="AC31" s="54">
        <v>9</v>
      </c>
      <c r="AD31" s="54"/>
      <c r="AE31" s="54"/>
      <c r="AF31" s="54"/>
      <c r="AG31" s="54"/>
      <c r="AH31" s="54">
        <v>2</v>
      </c>
      <c r="AI31" s="54">
        <v>1</v>
      </c>
      <c r="AJ31" s="54"/>
      <c r="AK31" s="54"/>
      <c r="AL31" s="54"/>
      <c r="AM31" s="54"/>
    </row>
    <row r="32" spans="2:39" ht="14.25">
      <c r="B32" s="105">
        <v>1023</v>
      </c>
      <c r="C32" s="53" t="s">
        <v>338</v>
      </c>
      <c r="D32" s="43">
        <f t="shared" si="10"/>
        <v>30</v>
      </c>
      <c r="E32" s="149">
        <f t="shared" si="11"/>
        <v>5</v>
      </c>
      <c r="F32" s="54"/>
      <c r="G32" s="54"/>
      <c r="H32" s="54"/>
      <c r="I32" s="54">
        <v>2</v>
      </c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>
        <v>12</v>
      </c>
      <c r="AC32" s="54"/>
      <c r="AD32" s="54"/>
      <c r="AE32" s="54"/>
      <c r="AF32" s="54">
        <v>12</v>
      </c>
      <c r="AG32" s="54">
        <v>2</v>
      </c>
      <c r="AH32" s="54"/>
      <c r="AI32" s="54">
        <v>2</v>
      </c>
      <c r="AJ32" s="54"/>
      <c r="AK32" s="54"/>
      <c r="AL32" s="54"/>
      <c r="AM32" s="54"/>
    </row>
    <row r="33" spans="2:39" ht="14.25">
      <c r="B33" s="105">
        <v>1026</v>
      </c>
      <c r="C33" s="53" t="s">
        <v>339</v>
      </c>
      <c r="D33" s="43">
        <f t="shared" si="10"/>
        <v>93</v>
      </c>
      <c r="E33" s="149">
        <f t="shared" si="11"/>
        <v>8</v>
      </c>
      <c r="F33" s="54"/>
      <c r="G33" s="54"/>
      <c r="H33" s="54"/>
      <c r="I33" s="54">
        <v>5</v>
      </c>
      <c r="J33" s="54"/>
      <c r="K33" s="54"/>
      <c r="L33" s="54"/>
      <c r="M33" s="54">
        <v>2</v>
      </c>
      <c r="N33" s="54"/>
      <c r="O33" s="54"/>
      <c r="P33" s="54"/>
      <c r="Q33" s="54"/>
      <c r="R33" s="54"/>
      <c r="S33" s="54"/>
      <c r="T33" s="54">
        <v>20</v>
      </c>
      <c r="U33" s="54">
        <v>1</v>
      </c>
      <c r="V33" s="54"/>
      <c r="W33" s="54"/>
      <c r="X33" s="54"/>
      <c r="Y33" s="54"/>
      <c r="Z33" s="54"/>
      <c r="AA33" s="54"/>
      <c r="AB33" s="54">
        <v>6</v>
      </c>
      <c r="AC33" s="54">
        <v>8</v>
      </c>
      <c r="AD33" s="54"/>
      <c r="AE33" s="54"/>
      <c r="AF33" s="54"/>
      <c r="AG33" s="54"/>
      <c r="AH33" s="54">
        <v>49</v>
      </c>
      <c r="AI33" s="54"/>
      <c r="AJ33" s="54"/>
      <c r="AK33" s="54"/>
      <c r="AL33" s="54"/>
      <c r="AM33" s="54">
        <v>2</v>
      </c>
    </row>
    <row r="34" spans="2:39" ht="14.25">
      <c r="B34" s="105">
        <v>1029</v>
      </c>
      <c r="C34" s="53" t="s">
        <v>340</v>
      </c>
      <c r="D34" s="43">
        <f t="shared" si="10"/>
        <v>14</v>
      </c>
      <c r="E34" s="149">
        <f t="shared" si="11"/>
        <v>6</v>
      </c>
      <c r="F34" s="54"/>
      <c r="G34" s="54"/>
      <c r="H34" s="54">
        <v>2</v>
      </c>
      <c r="I34" s="54">
        <v>2</v>
      </c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>
        <v>2</v>
      </c>
      <c r="AB34" s="54">
        <v>2</v>
      </c>
      <c r="AC34" s="54"/>
      <c r="AD34" s="54"/>
      <c r="AE34" s="54">
        <v>2</v>
      </c>
      <c r="AF34" s="54"/>
      <c r="AG34" s="54"/>
      <c r="AH34" s="54">
        <v>4</v>
      </c>
      <c r="AI34" s="54"/>
      <c r="AJ34" s="54"/>
      <c r="AK34" s="54"/>
      <c r="AL34" s="54"/>
      <c r="AM34" s="54"/>
    </row>
    <row r="35" spans="2:39" ht="14.25">
      <c r="B35" s="105">
        <v>1031</v>
      </c>
      <c r="C35" s="53" t="s">
        <v>341</v>
      </c>
      <c r="D35" s="43">
        <f t="shared" si="10"/>
        <v>27</v>
      </c>
      <c r="E35" s="149">
        <f t="shared" si="11"/>
        <v>6</v>
      </c>
      <c r="F35" s="54"/>
      <c r="G35" s="54"/>
      <c r="H35" s="54">
        <v>1</v>
      </c>
      <c r="I35" s="54"/>
      <c r="J35" s="54"/>
      <c r="K35" s="54"/>
      <c r="L35" s="54"/>
      <c r="M35" s="54"/>
      <c r="N35" s="54"/>
      <c r="O35" s="54"/>
      <c r="P35" s="54"/>
      <c r="Q35" s="54">
        <v>1</v>
      </c>
      <c r="R35" s="54"/>
      <c r="S35" s="54"/>
      <c r="T35" s="54">
        <v>3</v>
      </c>
      <c r="U35" s="54"/>
      <c r="V35" s="54"/>
      <c r="W35" s="54"/>
      <c r="X35" s="54"/>
      <c r="Y35" s="54"/>
      <c r="Z35" s="54"/>
      <c r="AA35" s="54"/>
      <c r="AB35" s="54">
        <v>20</v>
      </c>
      <c r="AC35" s="54">
        <v>1</v>
      </c>
      <c r="AD35" s="54"/>
      <c r="AE35" s="54"/>
      <c r="AF35" s="54"/>
      <c r="AG35" s="54"/>
      <c r="AH35" s="54">
        <v>1</v>
      </c>
      <c r="AI35" s="54"/>
      <c r="AJ35" s="54"/>
      <c r="AK35" s="54"/>
      <c r="AL35" s="54"/>
      <c r="AM35" s="54"/>
    </row>
    <row r="36" spans="2:39" ht="14.25">
      <c r="B36" s="105">
        <v>1033</v>
      </c>
      <c r="C36" s="53" t="s">
        <v>342</v>
      </c>
      <c r="D36" s="43">
        <f t="shared" si="10"/>
        <v>34</v>
      </c>
      <c r="E36" s="149">
        <f t="shared" si="11"/>
        <v>5</v>
      </c>
      <c r="F36" s="54"/>
      <c r="G36" s="54"/>
      <c r="H36" s="54">
        <v>2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>
        <v>1</v>
      </c>
      <c r="V36" s="54"/>
      <c r="W36" s="54"/>
      <c r="X36" s="54"/>
      <c r="Y36" s="54"/>
      <c r="Z36" s="54"/>
      <c r="AA36" s="54"/>
      <c r="AB36" s="54">
        <v>29</v>
      </c>
      <c r="AC36" s="54">
        <v>1</v>
      </c>
      <c r="AD36" s="54"/>
      <c r="AE36" s="54"/>
      <c r="AF36" s="54"/>
      <c r="AG36" s="54"/>
      <c r="AH36" s="54"/>
      <c r="AI36" s="54">
        <v>1</v>
      </c>
      <c r="AJ36" s="54"/>
      <c r="AK36" s="54"/>
      <c r="AL36" s="54"/>
      <c r="AM36" s="54"/>
    </row>
    <row r="37" spans="2:39" ht="14.25">
      <c r="B37" s="105">
        <v>1035</v>
      </c>
      <c r="C37" s="53" t="s">
        <v>343</v>
      </c>
      <c r="D37" s="43">
        <f t="shared" si="10"/>
        <v>39</v>
      </c>
      <c r="E37" s="149">
        <f t="shared" si="11"/>
        <v>6</v>
      </c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>
        <v>1</v>
      </c>
      <c r="R37" s="54"/>
      <c r="S37" s="54"/>
      <c r="T37" s="54"/>
      <c r="U37" s="54"/>
      <c r="V37" s="54"/>
      <c r="W37" s="54"/>
      <c r="X37" s="54"/>
      <c r="Y37" s="54"/>
      <c r="Z37" s="54"/>
      <c r="AA37" s="54">
        <v>2</v>
      </c>
      <c r="AB37" s="54">
        <v>2</v>
      </c>
      <c r="AC37" s="54">
        <v>31</v>
      </c>
      <c r="AD37" s="54"/>
      <c r="AE37" s="54">
        <v>2</v>
      </c>
      <c r="AF37" s="54"/>
      <c r="AG37" s="54">
        <v>1</v>
      </c>
      <c r="AH37" s="54"/>
      <c r="AI37" s="54"/>
      <c r="AJ37" s="54"/>
      <c r="AK37" s="54"/>
      <c r="AL37" s="54"/>
      <c r="AM37" s="54"/>
    </row>
    <row r="38" spans="2:39" ht="14.25">
      <c r="B38" s="105">
        <v>1037</v>
      </c>
      <c r="C38" s="53" t="s">
        <v>344</v>
      </c>
      <c r="D38" s="43">
        <f t="shared" si="10"/>
        <v>83</v>
      </c>
      <c r="E38" s="149">
        <f t="shared" si="11"/>
        <v>7</v>
      </c>
      <c r="F38" s="54"/>
      <c r="G38" s="54"/>
      <c r="H38" s="54"/>
      <c r="I38" s="54">
        <v>4</v>
      </c>
      <c r="J38" s="54"/>
      <c r="K38" s="54"/>
      <c r="L38" s="54"/>
      <c r="M38" s="54">
        <v>2</v>
      </c>
      <c r="N38" s="54"/>
      <c r="O38" s="54">
        <v>1</v>
      </c>
      <c r="P38" s="54"/>
      <c r="Q38" s="54"/>
      <c r="R38" s="54"/>
      <c r="S38" s="54"/>
      <c r="T38" s="54">
        <v>5</v>
      </c>
      <c r="U38" s="54"/>
      <c r="V38" s="54"/>
      <c r="W38" s="54"/>
      <c r="X38" s="54"/>
      <c r="Y38" s="54"/>
      <c r="Z38" s="54"/>
      <c r="AA38" s="54"/>
      <c r="AB38" s="54">
        <v>67</v>
      </c>
      <c r="AC38" s="54">
        <v>3</v>
      </c>
      <c r="AD38" s="54"/>
      <c r="AE38" s="54"/>
      <c r="AF38" s="54"/>
      <c r="AG38" s="54"/>
      <c r="AH38" s="54">
        <v>1</v>
      </c>
      <c r="AI38" s="54"/>
      <c r="AJ38" s="54"/>
      <c r="AK38" s="54"/>
      <c r="AL38" s="54"/>
      <c r="AM38" s="54"/>
    </row>
    <row r="39" spans="2:39" ht="14.25">
      <c r="B39" s="105">
        <v>1038</v>
      </c>
      <c r="C39" s="53" t="s">
        <v>345</v>
      </c>
      <c r="D39" s="43">
        <f t="shared" si="10"/>
        <v>26</v>
      </c>
      <c r="E39" s="149">
        <f t="shared" si="11"/>
        <v>4</v>
      </c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>
        <v>1</v>
      </c>
      <c r="U39" s="54">
        <v>4</v>
      </c>
      <c r="V39" s="54"/>
      <c r="W39" s="54"/>
      <c r="X39" s="54"/>
      <c r="Y39" s="54"/>
      <c r="Z39" s="54"/>
      <c r="AA39" s="54"/>
      <c r="AB39" s="54">
        <v>1</v>
      </c>
      <c r="AC39" s="54">
        <v>20</v>
      </c>
      <c r="AD39" s="54"/>
      <c r="AE39" s="54"/>
      <c r="AF39" s="54"/>
      <c r="AG39" s="54"/>
      <c r="AH39" s="54"/>
      <c r="AI39" s="54"/>
      <c r="AJ39" s="54"/>
      <c r="AK39" s="54"/>
      <c r="AL39" s="54"/>
      <c r="AM39" s="54"/>
    </row>
    <row r="40" spans="2:39" ht="14.25">
      <c r="B40" s="105">
        <v>1042</v>
      </c>
      <c r="C40" s="53" t="s">
        <v>346</v>
      </c>
      <c r="D40" s="43">
        <f t="shared" si="10"/>
        <v>0</v>
      </c>
      <c r="E40" s="149">
        <f t="shared" si="11"/>
        <v>0</v>
      </c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</row>
    <row r="41" spans="2:39" ht="14.25">
      <c r="B41" s="105">
        <v>1044</v>
      </c>
      <c r="C41" s="53" t="s">
        <v>347</v>
      </c>
      <c r="D41" s="43">
        <f t="shared" si="10"/>
        <v>88</v>
      </c>
      <c r="E41" s="149">
        <f t="shared" si="11"/>
        <v>7</v>
      </c>
      <c r="F41" s="54"/>
      <c r="G41" s="54"/>
      <c r="H41" s="54">
        <v>2</v>
      </c>
      <c r="I41" s="54"/>
      <c r="J41" s="54"/>
      <c r="K41" s="54"/>
      <c r="L41" s="54"/>
      <c r="M41" s="54">
        <v>2</v>
      </c>
      <c r="N41" s="54"/>
      <c r="O41" s="54"/>
      <c r="P41" s="54"/>
      <c r="Q41" s="54"/>
      <c r="R41" s="54"/>
      <c r="S41" s="54"/>
      <c r="T41" s="54">
        <v>1</v>
      </c>
      <c r="U41" s="54">
        <v>47</v>
      </c>
      <c r="V41" s="54"/>
      <c r="W41" s="54"/>
      <c r="X41" s="54"/>
      <c r="Y41" s="54"/>
      <c r="Z41" s="54"/>
      <c r="AA41" s="54"/>
      <c r="AB41" s="54">
        <v>11</v>
      </c>
      <c r="AC41" s="54">
        <v>24</v>
      </c>
      <c r="AD41" s="54"/>
      <c r="AE41" s="54"/>
      <c r="AF41" s="54"/>
      <c r="AG41" s="54"/>
      <c r="AH41" s="54">
        <v>1</v>
      </c>
      <c r="AI41" s="54"/>
      <c r="AJ41" s="54"/>
      <c r="AK41" s="54"/>
      <c r="AL41" s="54"/>
      <c r="AM41" s="54"/>
    </row>
    <row r="42" spans="2:39" ht="14.25">
      <c r="B42" s="105">
        <v>1045</v>
      </c>
      <c r="C42" s="53" t="s">
        <v>348</v>
      </c>
      <c r="D42" s="43">
        <f t="shared" si="10"/>
        <v>59</v>
      </c>
      <c r="E42" s="149">
        <f t="shared" si="11"/>
        <v>7</v>
      </c>
      <c r="F42" s="54"/>
      <c r="G42" s="54"/>
      <c r="H42" s="54"/>
      <c r="I42" s="54">
        <v>2</v>
      </c>
      <c r="J42" s="54"/>
      <c r="K42" s="54"/>
      <c r="L42" s="54"/>
      <c r="M42" s="54">
        <v>2</v>
      </c>
      <c r="N42" s="54"/>
      <c r="O42" s="54"/>
      <c r="P42" s="54"/>
      <c r="Q42" s="54">
        <v>4</v>
      </c>
      <c r="R42" s="54"/>
      <c r="S42" s="54"/>
      <c r="T42" s="54">
        <v>9</v>
      </c>
      <c r="U42" s="54"/>
      <c r="V42" s="54"/>
      <c r="W42" s="54"/>
      <c r="X42" s="54"/>
      <c r="Y42" s="54"/>
      <c r="Z42" s="54"/>
      <c r="AA42" s="54"/>
      <c r="AB42" s="54">
        <v>33</v>
      </c>
      <c r="AC42" s="54"/>
      <c r="AD42" s="54"/>
      <c r="AE42" s="54"/>
      <c r="AF42" s="54"/>
      <c r="AG42" s="54">
        <v>2</v>
      </c>
      <c r="AH42" s="54">
        <v>7</v>
      </c>
      <c r="AI42" s="54"/>
      <c r="AJ42" s="54"/>
      <c r="AK42" s="54"/>
      <c r="AL42" s="54"/>
      <c r="AM42" s="54"/>
    </row>
    <row r="43" spans="2:39" ht="14.25">
      <c r="B43" s="105">
        <v>1046</v>
      </c>
      <c r="C43" s="53" t="s">
        <v>349</v>
      </c>
      <c r="D43" s="43">
        <f t="shared" si="10"/>
        <v>69</v>
      </c>
      <c r="E43" s="149">
        <f t="shared" si="11"/>
        <v>13</v>
      </c>
      <c r="F43" s="54">
        <v>3</v>
      </c>
      <c r="G43" s="54"/>
      <c r="H43" s="54">
        <v>2</v>
      </c>
      <c r="I43" s="54">
        <v>8</v>
      </c>
      <c r="J43" s="54">
        <v>2</v>
      </c>
      <c r="K43" s="54"/>
      <c r="L43" s="54">
        <v>2</v>
      </c>
      <c r="M43" s="54">
        <v>2</v>
      </c>
      <c r="N43" s="54"/>
      <c r="O43" s="54"/>
      <c r="P43" s="54"/>
      <c r="Q43" s="54">
        <v>3</v>
      </c>
      <c r="R43" s="54"/>
      <c r="S43" s="54"/>
      <c r="T43" s="54">
        <v>7</v>
      </c>
      <c r="U43" s="54"/>
      <c r="V43" s="54"/>
      <c r="W43" s="54"/>
      <c r="X43" s="54"/>
      <c r="Y43" s="54"/>
      <c r="Z43" s="54"/>
      <c r="AA43" s="54">
        <v>1</v>
      </c>
      <c r="AB43" s="54">
        <v>2</v>
      </c>
      <c r="AC43" s="54"/>
      <c r="AD43" s="54">
        <v>4</v>
      </c>
      <c r="AE43" s="54">
        <v>1</v>
      </c>
      <c r="AF43" s="54"/>
      <c r="AG43" s="54"/>
      <c r="AH43" s="54">
        <v>32</v>
      </c>
      <c r="AI43" s="54"/>
      <c r="AJ43" s="54"/>
      <c r="AK43" s="54"/>
      <c r="AL43" s="54"/>
      <c r="AM43" s="54"/>
    </row>
    <row r="44" spans="2:39" ht="14.25">
      <c r="B44" s="105">
        <v>1047</v>
      </c>
      <c r="C44" s="53" t="s">
        <v>756</v>
      </c>
      <c r="D44" s="43">
        <f t="shared" si="10"/>
        <v>41</v>
      </c>
      <c r="E44" s="149">
        <f t="shared" si="11"/>
        <v>4</v>
      </c>
      <c r="F44" s="54"/>
      <c r="G44" s="54"/>
      <c r="H44" s="54">
        <v>6</v>
      </c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>
        <v>2</v>
      </c>
      <c r="V44" s="54"/>
      <c r="W44" s="54"/>
      <c r="X44" s="54"/>
      <c r="Y44" s="54"/>
      <c r="Z44" s="54"/>
      <c r="AA44" s="54"/>
      <c r="AB44" s="54">
        <v>2</v>
      </c>
      <c r="AC44" s="54">
        <v>31</v>
      </c>
      <c r="AD44" s="54"/>
      <c r="AE44" s="54"/>
      <c r="AF44" s="54"/>
      <c r="AG44" s="54"/>
      <c r="AH44" s="54"/>
      <c r="AI44" s="54"/>
      <c r="AJ44" s="54"/>
      <c r="AK44" s="54"/>
      <c r="AL44" s="54"/>
      <c r="AM44" s="54"/>
    </row>
    <row r="45" spans="2:39" ht="14.25">
      <c r="B45" s="105">
        <v>1050</v>
      </c>
      <c r="C45" s="53" t="s">
        <v>350</v>
      </c>
      <c r="D45" s="43">
        <f t="shared" si="10"/>
        <v>35</v>
      </c>
      <c r="E45" s="149">
        <f t="shared" si="11"/>
        <v>7</v>
      </c>
      <c r="F45" s="54"/>
      <c r="G45" s="54"/>
      <c r="H45" s="54"/>
      <c r="I45" s="54">
        <v>2</v>
      </c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>
        <v>4</v>
      </c>
      <c r="U45" s="54"/>
      <c r="V45" s="54">
        <v>1</v>
      </c>
      <c r="W45" s="54"/>
      <c r="X45" s="54"/>
      <c r="Y45" s="54"/>
      <c r="Z45" s="54"/>
      <c r="AA45" s="54">
        <v>3</v>
      </c>
      <c r="AB45" s="54">
        <v>1</v>
      </c>
      <c r="AC45" s="54"/>
      <c r="AD45" s="54"/>
      <c r="AE45" s="54">
        <v>7</v>
      </c>
      <c r="AF45" s="54"/>
      <c r="AG45" s="54"/>
      <c r="AH45" s="54">
        <v>17</v>
      </c>
      <c r="AI45" s="54"/>
      <c r="AJ45" s="54"/>
      <c r="AK45" s="54"/>
      <c r="AL45" s="54"/>
      <c r="AM45" s="54"/>
    </row>
    <row r="46" spans="2:39" ht="14.25">
      <c r="B46" s="105">
        <v>1053</v>
      </c>
      <c r="C46" s="53" t="s">
        <v>351</v>
      </c>
      <c r="D46" s="43">
        <f t="shared" si="10"/>
        <v>5</v>
      </c>
      <c r="E46" s="149">
        <f t="shared" si="11"/>
        <v>3</v>
      </c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>
        <v>2</v>
      </c>
      <c r="U46" s="54"/>
      <c r="V46" s="54"/>
      <c r="W46" s="54"/>
      <c r="X46" s="54"/>
      <c r="Y46" s="54"/>
      <c r="Z46" s="54"/>
      <c r="AA46" s="54">
        <v>1</v>
      </c>
      <c r="AB46" s="54"/>
      <c r="AC46" s="54"/>
      <c r="AD46" s="54"/>
      <c r="AE46" s="54"/>
      <c r="AF46" s="54"/>
      <c r="AG46" s="54"/>
      <c r="AH46" s="54">
        <v>2</v>
      </c>
      <c r="AI46" s="54"/>
      <c r="AJ46" s="54"/>
      <c r="AK46" s="54"/>
      <c r="AL46" s="54"/>
      <c r="AM46" s="54"/>
    </row>
    <row r="47" spans="2:39" ht="14.25">
      <c r="B47" s="105">
        <v>1054</v>
      </c>
      <c r="C47" s="53" t="s">
        <v>352</v>
      </c>
      <c r="D47" s="43">
        <f t="shared" si="10"/>
        <v>8</v>
      </c>
      <c r="E47" s="149">
        <f t="shared" si="11"/>
        <v>4</v>
      </c>
      <c r="F47" s="54"/>
      <c r="G47" s="54"/>
      <c r="H47" s="54">
        <v>1</v>
      </c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>
        <v>1</v>
      </c>
      <c r="W47" s="54"/>
      <c r="X47" s="54"/>
      <c r="Y47" s="54"/>
      <c r="Z47" s="54"/>
      <c r="AA47" s="54"/>
      <c r="AB47" s="54">
        <v>2</v>
      </c>
      <c r="AC47" s="54">
        <v>4</v>
      </c>
      <c r="AD47" s="54"/>
      <c r="AE47" s="54"/>
      <c r="AF47" s="54"/>
      <c r="AG47" s="54"/>
      <c r="AH47" s="54"/>
      <c r="AI47" s="54"/>
      <c r="AJ47" s="54"/>
      <c r="AK47" s="54"/>
      <c r="AL47" s="54"/>
      <c r="AM47" s="54"/>
    </row>
    <row r="48" spans="2:39" ht="14.25">
      <c r="B48" s="105">
        <v>1055</v>
      </c>
      <c r="C48" s="53" t="s">
        <v>353</v>
      </c>
      <c r="D48" s="43">
        <f t="shared" si="10"/>
        <v>19</v>
      </c>
      <c r="E48" s="149">
        <f t="shared" si="11"/>
        <v>6</v>
      </c>
      <c r="F48" s="54"/>
      <c r="G48" s="54"/>
      <c r="H48" s="54">
        <v>4</v>
      </c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>
        <v>2</v>
      </c>
      <c r="U48" s="54">
        <v>1</v>
      </c>
      <c r="V48" s="54"/>
      <c r="W48" s="54"/>
      <c r="X48" s="54"/>
      <c r="Y48" s="54"/>
      <c r="Z48" s="54"/>
      <c r="AA48" s="54"/>
      <c r="AB48" s="54">
        <v>1</v>
      </c>
      <c r="AC48" s="54">
        <v>8</v>
      </c>
      <c r="AD48" s="54"/>
      <c r="AE48" s="54">
        <v>3</v>
      </c>
      <c r="AF48" s="54"/>
      <c r="AG48" s="54"/>
      <c r="AH48" s="54"/>
      <c r="AI48" s="54"/>
      <c r="AJ48" s="54"/>
      <c r="AK48" s="54"/>
      <c r="AL48" s="54"/>
      <c r="AM48" s="54"/>
    </row>
    <row r="49" spans="2:39" ht="14.25">
      <c r="B49" s="105">
        <v>1056</v>
      </c>
      <c r="C49" s="55" t="s">
        <v>354</v>
      </c>
      <c r="D49" s="43">
        <f t="shared" si="10"/>
        <v>139</v>
      </c>
      <c r="E49" s="149">
        <f t="shared" si="11"/>
        <v>12</v>
      </c>
      <c r="F49" s="54"/>
      <c r="G49" s="54"/>
      <c r="H49" s="54">
        <v>23</v>
      </c>
      <c r="I49" s="54"/>
      <c r="J49" s="54">
        <v>2</v>
      </c>
      <c r="K49" s="54"/>
      <c r="L49" s="54"/>
      <c r="M49" s="54"/>
      <c r="N49" s="54"/>
      <c r="O49" s="54">
        <v>3</v>
      </c>
      <c r="P49" s="54"/>
      <c r="Q49" s="54">
        <v>2</v>
      </c>
      <c r="R49" s="54"/>
      <c r="S49" s="54"/>
      <c r="T49" s="54">
        <v>4</v>
      </c>
      <c r="U49" s="54">
        <v>6</v>
      </c>
      <c r="V49" s="54">
        <v>1</v>
      </c>
      <c r="W49" s="54"/>
      <c r="X49" s="54"/>
      <c r="Y49" s="54"/>
      <c r="Z49" s="54"/>
      <c r="AA49" s="54"/>
      <c r="AB49" s="54">
        <v>10</v>
      </c>
      <c r="AC49" s="54">
        <v>82</v>
      </c>
      <c r="AD49" s="54"/>
      <c r="AE49" s="54"/>
      <c r="AF49" s="54">
        <v>2</v>
      </c>
      <c r="AG49" s="54">
        <v>1</v>
      </c>
      <c r="AH49" s="54">
        <v>3</v>
      </c>
      <c r="AI49" s="54"/>
      <c r="AJ49" s="54"/>
      <c r="AK49" s="54"/>
      <c r="AL49" s="54"/>
      <c r="AM49" s="54"/>
    </row>
    <row r="50" spans="2:39" ht="14.25">
      <c r="B50" s="105">
        <v>1057</v>
      </c>
      <c r="C50" s="53" t="s">
        <v>355</v>
      </c>
      <c r="D50" s="43">
        <f t="shared" si="10"/>
        <v>18</v>
      </c>
      <c r="E50" s="149">
        <f t="shared" si="11"/>
        <v>2</v>
      </c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>
        <v>15</v>
      </c>
      <c r="AC50" s="54"/>
      <c r="AD50" s="54"/>
      <c r="AE50" s="54"/>
      <c r="AF50" s="54"/>
      <c r="AG50" s="54"/>
      <c r="AH50" s="54"/>
      <c r="AI50" s="54">
        <v>3</v>
      </c>
      <c r="AJ50" s="54"/>
      <c r="AK50" s="54"/>
      <c r="AL50" s="54"/>
      <c r="AM50" s="54"/>
    </row>
    <row r="51" spans="2:39" ht="14.25">
      <c r="B51" s="105">
        <v>1058</v>
      </c>
      <c r="C51" s="53" t="s">
        <v>356</v>
      </c>
      <c r="D51" s="43">
        <f t="shared" si="10"/>
        <v>3</v>
      </c>
      <c r="E51" s="149">
        <f t="shared" si="11"/>
        <v>2</v>
      </c>
      <c r="F51" s="54">
        <v>2</v>
      </c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>
        <v>1</v>
      </c>
      <c r="AI51" s="54"/>
      <c r="AJ51" s="54"/>
      <c r="AK51" s="54"/>
      <c r="AL51" s="54"/>
      <c r="AM51" s="54"/>
    </row>
    <row r="52" spans="2:39" ht="14.25">
      <c r="B52" s="105">
        <v>1059</v>
      </c>
      <c r="C52" s="55" t="s">
        <v>357</v>
      </c>
      <c r="D52" s="43">
        <f t="shared" si="10"/>
        <v>87</v>
      </c>
      <c r="E52" s="149">
        <f t="shared" si="11"/>
        <v>10</v>
      </c>
      <c r="F52" s="54"/>
      <c r="G52" s="54"/>
      <c r="H52" s="54">
        <v>1</v>
      </c>
      <c r="I52" s="54">
        <v>5</v>
      </c>
      <c r="J52" s="54">
        <v>3</v>
      </c>
      <c r="K52" s="54"/>
      <c r="L52" s="54"/>
      <c r="M52" s="54">
        <v>2</v>
      </c>
      <c r="N52" s="54"/>
      <c r="O52" s="54"/>
      <c r="P52" s="54"/>
      <c r="Q52" s="54"/>
      <c r="R52" s="54"/>
      <c r="S52" s="54"/>
      <c r="T52" s="54">
        <v>40</v>
      </c>
      <c r="U52" s="54"/>
      <c r="V52" s="54"/>
      <c r="W52" s="54"/>
      <c r="X52" s="54"/>
      <c r="Y52" s="54"/>
      <c r="Z52" s="54"/>
      <c r="AA52" s="54">
        <v>4</v>
      </c>
      <c r="AB52" s="54">
        <v>20</v>
      </c>
      <c r="AC52" s="54"/>
      <c r="AD52" s="54"/>
      <c r="AE52" s="54"/>
      <c r="AF52" s="54"/>
      <c r="AG52" s="54">
        <v>4</v>
      </c>
      <c r="AH52" s="54">
        <v>6</v>
      </c>
      <c r="AI52" s="54">
        <v>2</v>
      </c>
      <c r="AJ52" s="54"/>
      <c r="AK52" s="54"/>
      <c r="AL52" s="54"/>
      <c r="AM52" s="54"/>
    </row>
    <row r="53" spans="2:39" ht="14.25">
      <c r="B53" s="105">
        <v>1060</v>
      </c>
      <c r="C53" s="53" t="s">
        <v>358</v>
      </c>
      <c r="D53" s="43">
        <f t="shared" si="10"/>
        <v>3</v>
      </c>
      <c r="E53" s="149">
        <f t="shared" si="11"/>
        <v>1</v>
      </c>
      <c r="F53" s="54"/>
      <c r="G53" s="54"/>
      <c r="H53" s="54">
        <v>3</v>
      </c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</row>
    <row r="54" spans="2:39" ht="14.25">
      <c r="B54" s="105">
        <v>1061</v>
      </c>
      <c r="C54" s="53" t="s">
        <v>846</v>
      </c>
      <c r="D54" s="43">
        <f aca="true" t="shared" si="12" ref="D54:D85">SUM(F54:AM54)</f>
        <v>3</v>
      </c>
      <c r="E54" s="149">
        <f aca="true" t="shared" si="13" ref="E54:E85">COUNT(F54:AM54)</f>
        <v>2</v>
      </c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>
        <v>1</v>
      </c>
      <c r="AC54" s="54"/>
      <c r="AD54" s="54"/>
      <c r="AE54" s="54"/>
      <c r="AF54" s="54"/>
      <c r="AG54" s="54"/>
      <c r="AH54" s="54">
        <v>2</v>
      </c>
      <c r="AI54" s="54"/>
      <c r="AJ54" s="54"/>
      <c r="AK54" s="54"/>
      <c r="AL54" s="54"/>
      <c r="AM54" s="54"/>
    </row>
    <row r="55" spans="2:39" ht="14.25">
      <c r="B55" s="105">
        <v>1062</v>
      </c>
      <c r="C55" s="53" t="s">
        <v>359</v>
      </c>
      <c r="D55" s="43">
        <f t="shared" si="12"/>
        <v>38</v>
      </c>
      <c r="E55" s="149">
        <f t="shared" si="13"/>
        <v>11</v>
      </c>
      <c r="F55" s="54">
        <v>2</v>
      </c>
      <c r="G55" s="54"/>
      <c r="H55" s="54">
        <v>2</v>
      </c>
      <c r="I55" s="54">
        <v>4</v>
      </c>
      <c r="J55" s="54"/>
      <c r="K55" s="54">
        <v>2</v>
      </c>
      <c r="L55" s="54"/>
      <c r="M55" s="54">
        <v>2</v>
      </c>
      <c r="N55" s="54"/>
      <c r="O55" s="54"/>
      <c r="P55" s="54"/>
      <c r="Q55" s="54">
        <v>4</v>
      </c>
      <c r="R55" s="54"/>
      <c r="S55" s="54"/>
      <c r="T55" s="54">
        <v>5</v>
      </c>
      <c r="U55" s="54"/>
      <c r="V55" s="54"/>
      <c r="W55" s="54"/>
      <c r="X55" s="54"/>
      <c r="Y55" s="54"/>
      <c r="Z55" s="54"/>
      <c r="AA55" s="54"/>
      <c r="AB55" s="54">
        <v>4</v>
      </c>
      <c r="AC55" s="54"/>
      <c r="AD55" s="54"/>
      <c r="AE55" s="54">
        <v>2</v>
      </c>
      <c r="AF55" s="54"/>
      <c r="AG55" s="54"/>
      <c r="AH55" s="54">
        <v>9</v>
      </c>
      <c r="AI55" s="54">
        <v>2</v>
      </c>
      <c r="AJ55" s="54"/>
      <c r="AK55" s="54"/>
      <c r="AL55" s="54"/>
      <c r="AM55" s="54"/>
    </row>
    <row r="56" spans="2:39" ht="14.25">
      <c r="B56" s="105">
        <v>1063</v>
      </c>
      <c r="C56" s="53" t="s">
        <v>360</v>
      </c>
      <c r="D56" s="43">
        <f t="shared" si="12"/>
        <v>79</v>
      </c>
      <c r="E56" s="149">
        <f t="shared" si="13"/>
        <v>5</v>
      </c>
      <c r="F56" s="54">
        <v>1</v>
      </c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>
        <v>10</v>
      </c>
      <c r="U56" s="54"/>
      <c r="V56" s="54"/>
      <c r="W56" s="54"/>
      <c r="X56" s="54"/>
      <c r="Y56" s="54"/>
      <c r="Z56" s="54"/>
      <c r="AA56" s="54"/>
      <c r="AB56" s="54">
        <v>65</v>
      </c>
      <c r="AC56" s="54"/>
      <c r="AD56" s="54"/>
      <c r="AE56" s="54"/>
      <c r="AF56" s="54"/>
      <c r="AG56" s="54">
        <v>2</v>
      </c>
      <c r="AH56" s="54">
        <v>1</v>
      </c>
      <c r="AI56" s="54"/>
      <c r="AJ56" s="54"/>
      <c r="AK56" s="54"/>
      <c r="AL56" s="54"/>
      <c r="AM56" s="54"/>
    </row>
    <row r="57" spans="2:39" ht="14.25">
      <c r="B57" s="105">
        <v>1064</v>
      </c>
      <c r="C57" s="53" t="s">
        <v>361</v>
      </c>
      <c r="D57" s="43">
        <f t="shared" si="12"/>
        <v>0</v>
      </c>
      <c r="E57" s="149">
        <f t="shared" si="13"/>
        <v>0</v>
      </c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</row>
    <row r="58" spans="2:39" ht="14.25">
      <c r="B58" s="105">
        <v>1076</v>
      </c>
      <c r="C58" s="55" t="s">
        <v>362</v>
      </c>
      <c r="D58" s="43">
        <f t="shared" si="12"/>
        <v>57</v>
      </c>
      <c r="E58" s="149">
        <f t="shared" si="13"/>
        <v>12</v>
      </c>
      <c r="F58" s="54"/>
      <c r="G58" s="54"/>
      <c r="H58" s="54"/>
      <c r="I58" s="54">
        <v>2</v>
      </c>
      <c r="J58" s="54">
        <v>2</v>
      </c>
      <c r="K58" s="54"/>
      <c r="L58" s="54"/>
      <c r="M58" s="54">
        <v>2</v>
      </c>
      <c r="N58" s="54"/>
      <c r="O58" s="54"/>
      <c r="P58" s="54"/>
      <c r="Q58" s="54"/>
      <c r="R58" s="54"/>
      <c r="S58" s="54"/>
      <c r="T58" s="54">
        <v>4</v>
      </c>
      <c r="U58" s="54">
        <v>10</v>
      </c>
      <c r="V58" s="54">
        <v>2</v>
      </c>
      <c r="W58" s="54"/>
      <c r="X58" s="54"/>
      <c r="Y58" s="54"/>
      <c r="Z58" s="54"/>
      <c r="AA58" s="54">
        <v>4</v>
      </c>
      <c r="AB58" s="54">
        <v>7</v>
      </c>
      <c r="AC58" s="54"/>
      <c r="AD58" s="54"/>
      <c r="AE58" s="54"/>
      <c r="AF58" s="54">
        <v>14</v>
      </c>
      <c r="AG58" s="54">
        <v>4</v>
      </c>
      <c r="AH58" s="54">
        <v>2</v>
      </c>
      <c r="AI58" s="54">
        <v>4</v>
      </c>
      <c r="AJ58" s="54"/>
      <c r="AK58" s="54"/>
      <c r="AL58" s="54"/>
      <c r="AM58" s="54"/>
    </row>
    <row r="59" spans="2:39" ht="14.25">
      <c r="B59" s="105">
        <v>1093</v>
      </c>
      <c r="C59" s="55" t="s">
        <v>363</v>
      </c>
      <c r="D59" s="43">
        <f t="shared" si="12"/>
        <v>55</v>
      </c>
      <c r="E59" s="149">
        <f t="shared" si="13"/>
        <v>8</v>
      </c>
      <c r="F59" s="54"/>
      <c r="G59" s="54"/>
      <c r="H59" s="54">
        <v>1</v>
      </c>
      <c r="I59" s="54"/>
      <c r="J59" s="54">
        <v>3</v>
      </c>
      <c r="K59" s="54"/>
      <c r="L59" s="54"/>
      <c r="M59" s="54"/>
      <c r="N59" s="54"/>
      <c r="O59" s="54"/>
      <c r="P59" s="54"/>
      <c r="Q59" s="54"/>
      <c r="R59" s="54"/>
      <c r="S59" s="54"/>
      <c r="T59" s="54">
        <v>2</v>
      </c>
      <c r="U59" s="54">
        <v>14</v>
      </c>
      <c r="V59" s="54"/>
      <c r="W59" s="54">
        <v>2</v>
      </c>
      <c r="X59" s="54"/>
      <c r="Y59" s="54"/>
      <c r="Z59" s="54"/>
      <c r="AA59" s="54"/>
      <c r="AB59" s="54">
        <v>13</v>
      </c>
      <c r="AC59" s="54"/>
      <c r="AD59" s="54"/>
      <c r="AE59" s="54"/>
      <c r="AF59" s="54">
        <v>7</v>
      </c>
      <c r="AG59" s="54"/>
      <c r="AH59" s="54"/>
      <c r="AI59" s="54">
        <v>13</v>
      </c>
      <c r="AJ59" s="54"/>
      <c r="AK59" s="54"/>
      <c r="AL59" s="54"/>
      <c r="AM59" s="54"/>
    </row>
    <row r="60" spans="2:39" ht="14.25">
      <c r="B60" s="105">
        <v>1101</v>
      </c>
      <c r="C60" s="53" t="s">
        <v>364</v>
      </c>
      <c r="D60" s="43">
        <f t="shared" si="12"/>
        <v>1</v>
      </c>
      <c r="E60" s="149">
        <f t="shared" si="13"/>
        <v>1</v>
      </c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>
        <v>1</v>
      </c>
      <c r="AI60" s="54"/>
      <c r="AJ60" s="54"/>
      <c r="AK60" s="54"/>
      <c r="AL60" s="54"/>
      <c r="AM60" s="54"/>
    </row>
    <row r="61" spans="2:39" ht="14.25">
      <c r="B61" s="105">
        <v>1103</v>
      </c>
      <c r="C61" s="53" t="s">
        <v>365</v>
      </c>
      <c r="D61" s="43">
        <f t="shared" si="12"/>
        <v>1</v>
      </c>
      <c r="E61" s="149">
        <f t="shared" si="13"/>
        <v>1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>
        <v>1</v>
      </c>
      <c r="AI61" s="54"/>
      <c r="AJ61" s="54"/>
      <c r="AK61" s="54"/>
      <c r="AL61" s="54"/>
      <c r="AM61" s="54"/>
    </row>
    <row r="62" spans="2:39" ht="14.25">
      <c r="B62" s="105">
        <v>1110</v>
      </c>
      <c r="C62" s="55" t="s">
        <v>366</v>
      </c>
      <c r="D62" s="43">
        <f t="shared" si="12"/>
        <v>68</v>
      </c>
      <c r="E62" s="149">
        <f t="shared" si="13"/>
        <v>10</v>
      </c>
      <c r="F62" s="54"/>
      <c r="G62" s="54"/>
      <c r="H62" s="54">
        <v>1</v>
      </c>
      <c r="I62" s="54">
        <v>1</v>
      </c>
      <c r="J62" s="54">
        <v>1</v>
      </c>
      <c r="K62" s="54"/>
      <c r="L62" s="54"/>
      <c r="M62" s="54"/>
      <c r="N62" s="54"/>
      <c r="O62" s="54"/>
      <c r="P62" s="54"/>
      <c r="Q62" s="54"/>
      <c r="R62" s="54"/>
      <c r="S62" s="54"/>
      <c r="T62" s="54">
        <v>6</v>
      </c>
      <c r="U62" s="54">
        <v>9</v>
      </c>
      <c r="V62" s="54"/>
      <c r="W62" s="54">
        <v>1</v>
      </c>
      <c r="X62" s="54"/>
      <c r="Y62" s="54"/>
      <c r="Z62" s="54"/>
      <c r="AA62" s="54"/>
      <c r="AB62" s="54">
        <v>15</v>
      </c>
      <c r="AC62" s="54">
        <v>2</v>
      </c>
      <c r="AD62" s="54"/>
      <c r="AE62" s="54"/>
      <c r="AF62" s="54"/>
      <c r="AG62" s="54"/>
      <c r="AH62" s="54"/>
      <c r="AI62" s="54">
        <v>31</v>
      </c>
      <c r="AJ62" s="54">
        <v>1</v>
      </c>
      <c r="AK62" s="54"/>
      <c r="AL62" s="54"/>
      <c r="AM62" s="54"/>
    </row>
    <row r="63" spans="2:39" ht="14.25">
      <c r="B63" s="105">
        <v>1129</v>
      </c>
      <c r="C63" s="55" t="s">
        <v>367</v>
      </c>
      <c r="D63" s="43">
        <f t="shared" si="12"/>
        <v>39</v>
      </c>
      <c r="E63" s="149">
        <f t="shared" si="13"/>
        <v>10</v>
      </c>
      <c r="F63" s="54"/>
      <c r="G63" s="54"/>
      <c r="H63" s="54"/>
      <c r="I63" s="54">
        <v>1</v>
      </c>
      <c r="J63" s="54"/>
      <c r="K63" s="54"/>
      <c r="L63" s="54"/>
      <c r="M63" s="54"/>
      <c r="N63" s="54"/>
      <c r="O63" s="54">
        <v>5</v>
      </c>
      <c r="P63" s="54"/>
      <c r="Q63" s="54"/>
      <c r="R63" s="54"/>
      <c r="S63" s="54"/>
      <c r="T63" s="54">
        <v>5</v>
      </c>
      <c r="U63" s="54">
        <v>1</v>
      </c>
      <c r="V63" s="54">
        <v>1</v>
      </c>
      <c r="W63" s="54">
        <v>2</v>
      </c>
      <c r="X63" s="54">
        <v>2</v>
      </c>
      <c r="Y63" s="54"/>
      <c r="Z63" s="54"/>
      <c r="AA63" s="54"/>
      <c r="AB63" s="54">
        <v>17</v>
      </c>
      <c r="AC63" s="54"/>
      <c r="AD63" s="54"/>
      <c r="AE63" s="54"/>
      <c r="AF63" s="54">
        <v>1</v>
      </c>
      <c r="AG63" s="54"/>
      <c r="AH63" s="54"/>
      <c r="AI63" s="54">
        <v>4</v>
      </c>
      <c r="AJ63" s="54"/>
      <c r="AK63" s="54"/>
      <c r="AL63" s="54"/>
      <c r="AM63" s="54"/>
    </row>
    <row r="64" spans="2:39" ht="14.25">
      <c r="B64" s="105">
        <v>1151</v>
      </c>
      <c r="C64" s="55" t="s">
        <v>368</v>
      </c>
      <c r="D64" s="43">
        <f t="shared" si="12"/>
        <v>13</v>
      </c>
      <c r="E64" s="149">
        <f t="shared" si="13"/>
        <v>4</v>
      </c>
      <c r="F64" s="54"/>
      <c r="G64" s="54"/>
      <c r="H64" s="54">
        <v>1</v>
      </c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>
        <v>1</v>
      </c>
      <c r="V64" s="54"/>
      <c r="W64" s="54"/>
      <c r="X64" s="54"/>
      <c r="Y64" s="54"/>
      <c r="Z64" s="54"/>
      <c r="AA64" s="54"/>
      <c r="AB64" s="54">
        <v>8</v>
      </c>
      <c r="AC64" s="54"/>
      <c r="AD64" s="54"/>
      <c r="AE64" s="54"/>
      <c r="AF64" s="54">
        <v>3</v>
      </c>
      <c r="AG64" s="54"/>
      <c r="AH64" s="54"/>
      <c r="AI64" s="54"/>
      <c r="AJ64" s="54"/>
      <c r="AK64" s="54"/>
      <c r="AL64" s="54"/>
      <c r="AM64" s="54"/>
    </row>
    <row r="65" spans="2:39" ht="14.25">
      <c r="B65" s="105">
        <v>1192</v>
      </c>
      <c r="C65" s="55" t="s">
        <v>369</v>
      </c>
      <c r="D65" s="43">
        <f t="shared" si="12"/>
        <v>10</v>
      </c>
      <c r="E65" s="149">
        <f t="shared" si="13"/>
        <v>2</v>
      </c>
      <c r="F65" s="54"/>
      <c r="G65" s="54"/>
      <c r="H65" s="54">
        <v>3</v>
      </c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>
        <v>7</v>
      </c>
      <c r="AD65" s="54"/>
      <c r="AE65" s="54"/>
      <c r="AF65" s="54"/>
      <c r="AG65" s="54"/>
      <c r="AH65" s="54"/>
      <c r="AI65" s="54"/>
      <c r="AJ65" s="54"/>
      <c r="AK65" s="54"/>
      <c r="AL65" s="54"/>
      <c r="AM65" s="54"/>
    </row>
    <row r="66" spans="2:39" ht="14.25">
      <c r="B66" s="105">
        <v>1225</v>
      </c>
      <c r="C66" s="55" t="s">
        <v>370</v>
      </c>
      <c r="D66" s="43">
        <f t="shared" si="12"/>
        <v>36</v>
      </c>
      <c r="E66" s="149">
        <f t="shared" si="13"/>
        <v>11</v>
      </c>
      <c r="F66" s="54">
        <v>1</v>
      </c>
      <c r="G66" s="54"/>
      <c r="H66" s="54">
        <v>1</v>
      </c>
      <c r="I66" s="54">
        <v>2</v>
      </c>
      <c r="J66" s="54"/>
      <c r="K66" s="54">
        <v>1</v>
      </c>
      <c r="L66" s="54"/>
      <c r="M66" s="54"/>
      <c r="N66" s="54"/>
      <c r="O66" s="54"/>
      <c r="P66" s="54"/>
      <c r="Q66" s="54"/>
      <c r="R66" s="54"/>
      <c r="S66" s="54"/>
      <c r="T66" s="54">
        <v>3</v>
      </c>
      <c r="U66" s="54">
        <v>3</v>
      </c>
      <c r="V66" s="54"/>
      <c r="W66" s="54"/>
      <c r="X66" s="54"/>
      <c r="Y66" s="54"/>
      <c r="Z66" s="54"/>
      <c r="AA66" s="54">
        <v>1</v>
      </c>
      <c r="AB66" s="54">
        <v>15</v>
      </c>
      <c r="AC66" s="54"/>
      <c r="AD66" s="54"/>
      <c r="AE66" s="54"/>
      <c r="AF66" s="54">
        <v>1</v>
      </c>
      <c r="AG66" s="54">
        <v>2</v>
      </c>
      <c r="AH66" s="54"/>
      <c r="AI66" s="54">
        <v>6</v>
      </c>
      <c r="AJ66" s="54"/>
      <c r="AK66" s="54"/>
      <c r="AL66" s="54"/>
      <c r="AM66" s="54"/>
    </row>
    <row r="67" spans="2:39" ht="14.25">
      <c r="B67" s="105">
        <v>1287</v>
      </c>
      <c r="C67" s="55" t="s">
        <v>371</v>
      </c>
      <c r="D67" s="43">
        <f t="shared" si="12"/>
        <v>163</v>
      </c>
      <c r="E67" s="149">
        <f t="shared" si="13"/>
        <v>7</v>
      </c>
      <c r="F67" s="54"/>
      <c r="G67" s="54"/>
      <c r="H67" s="54">
        <v>10</v>
      </c>
      <c r="I67" s="54"/>
      <c r="J67" s="54">
        <v>2</v>
      </c>
      <c r="K67" s="54"/>
      <c r="L67" s="54"/>
      <c r="M67" s="54">
        <v>1</v>
      </c>
      <c r="N67" s="54"/>
      <c r="O67" s="54"/>
      <c r="P67" s="54"/>
      <c r="Q67" s="54"/>
      <c r="R67" s="54"/>
      <c r="S67" s="54"/>
      <c r="T67" s="54">
        <v>3</v>
      </c>
      <c r="U67" s="54"/>
      <c r="V67" s="54">
        <v>2</v>
      </c>
      <c r="W67" s="54"/>
      <c r="X67" s="54"/>
      <c r="Y67" s="54"/>
      <c r="Z67" s="54"/>
      <c r="AA67" s="54">
        <v>1</v>
      </c>
      <c r="AB67" s="54"/>
      <c r="AC67" s="54">
        <v>144</v>
      </c>
      <c r="AD67" s="54"/>
      <c r="AE67" s="54"/>
      <c r="AF67" s="54"/>
      <c r="AG67" s="54"/>
      <c r="AH67" s="54"/>
      <c r="AI67" s="54"/>
      <c r="AJ67" s="54"/>
      <c r="AK67" s="54"/>
      <c r="AL67" s="54"/>
      <c r="AM67" s="54"/>
    </row>
    <row r="68" spans="2:39" ht="14.25">
      <c r="B68" s="105">
        <v>1310</v>
      </c>
      <c r="C68" s="55" t="s">
        <v>757</v>
      </c>
      <c r="D68" s="43">
        <f t="shared" si="12"/>
        <v>1</v>
      </c>
      <c r="E68" s="149">
        <f t="shared" si="13"/>
        <v>1</v>
      </c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>
        <v>1</v>
      </c>
      <c r="AG68" s="54"/>
      <c r="AH68" s="54"/>
      <c r="AI68" s="54"/>
      <c r="AJ68" s="54"/>
      <c r="AK68" s="54"/>
      <c r="AL68" s="54"/>
      <c r="AM68" s="54"/>
    </row>
    <row r="69" spans="2:39" ht="14.25">
      <c r="B69" s="105">
        <v>1372</v>
      </c>
      <c r="C69" s="55" t="s">
        <v>372</v>
      </c>
      <c r="D69" s="43">
        <f t="shared" si="12"/>
        <v>1</v>
      </c>
      <c r="E69" s="149">
        <f t="shared" si="13"/>
        <v>1</v>
      </c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>
        <v>1</v>
      </c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</row>
    <row r="70" spans="2:39" ht="14.25">
      <c r="B70" s="105">
        <v>1375</v>
      </c>
      <c r="C70" s="55" t="s">
        <v>832</v>
      </c>
      <c r="D70" s="43">
        <f t="shared" si="12"/>
        <v>0</v>
      </c>
      <c r="E70" s="149">
        <f t="shared" si="13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</row>
    <row r="71" spans="2:39" ht="14.25">
      <c r="B71" s="105">
        <v>1402</v>
      </c>
      <c r="C71" s="55" t="s">
        <v>373</v>
      </c>
      <c r="D71" s="43">
        <f t="shared" si="12"/>
        <v>37</v>
      </c>
      <c r="E71" s="149">
        <f t="shared" si="13"/>
        <v>6</v>
      </c>
      <c r="F71" s="54"/>
      <c r="G71" s="54"/>
      <c r="H71" s="54">
        <v>2</v>
      </c>
      <c r="I71" s="54"/>
      <c r="J71" s="54"/>
      <c r="K71" s="54"/>
      <c r="L71" s="54"/>
      <c r="M71" s="54"/>
      <c r="N71" s="54"/>
      <c r="O71" s="54"/>
      <c r="P71" s="54"/>
      <c r="Q71" s="54">
        <v>2</v>
      </c>
      <c r="R71" s="54"/>
      <c r="S71" s="54"/>
      <c r="T71" s="54"/>
      <c r="U71" s="54"/>
      <c r="V71" s="54">
        <v>2</v>
      </c>
      <c r="W71" s="54"/>
      <c r="X71" s="54"/>
      <c r="Y71" s="54"/>
      <c r="Z71" s="54"/>
      <c r="AA71" s="54"/>
      <c r="AB71" s="54">
        <v>12</v>
      </c>
      <c r="AC71" s="54">
        <v>2</v>
      </c>
      <c r="AD71" s="54"/>
      <c r="AE71" s="54"/>
      <c r="AF71" s="54"/>
      <c r="AG71" s="54"/>
      <c r="AH71" s="54"/>
      <c r="AI71" s="54">
        <v>17</v>
      </c>
      <c r="AJ71" s="54"/>
      <c r="AK71" s="54"/>
      <c r="AL71" s="54"/>
      <c r="AM71" s="54"/>
    </row>
    <row r="72" spans="2:39" ht="14.25">
      <c r="B72" s="105">
        <v>1404</v>
      </c>
      <c r="C72" s="55" t="s">
        <v>374</v>
      </c>
      <c r="D72" s="43">
        <f t="shared" si="12"/>
        <v>4</v>
      </c>
      <c r="E72" s="149">
        <f t="shared" si="13"/>
        <v>3</v>
      </c>
      <c r="F72" s="54">
        <v>1</v>
      </c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>
        <v>2</v>
      </c>
      <c r="AF72" s="54"/>
      <c r="AG72" s="54"/>
      <c r="AH72" s="54">
        <v>1</v>
      </c>
      <c r="AI72" s="54"/>
      <c r="AJ72" s="54"/>
      <c r="AK72" s="54"/>
      <c r="AL72" s="54"/>
      <c r="AM72" s="54"/>
    </row>
    <row r="73" spans="2:39" ht="14.25">
      <c r="B73" s="105">
        <v>1410</v>
      </c>
      <c r="C73" s="55" t="s">
        <v>758</v>
      </c>
      <c r="D73" s="43">
        <f t="shared" si="12"/>
        <v>108</v>
      </c>
      <c r="E73" s="149">
        <f t="shared" si="13"/>
        <v>12</v>
      </c>
      <c r="F73" s="54">
        <v>4</v>
      </c>
      <c r="G73" s="54"/>
      <c r="H73" s="54">
        <v>12</v>
      </c>
      <c r="I73" s="54">
        <v>5</v>
      </c>
      <c r="J73" s="54"/>
      <c r="K73" s="54">
        <v>2</v>
      </c>
      <c r="L73" s="54"/>
      <c r="M73" s="54">
        <v>3</v>
      </c>
      <c r="N73" s="54"/>
      <c r="O73" s="54"/>
      <c r="P73" s="54"/>
      <c r="Q73" s="54">
        <v>3</v>
      </c>
      <c r="R73" s="54"/>
      <c r="S73" s="54"/>
      <c r="T73" s="54">
        <v>6</v>
      </c>
      <c r="U73" s="54"/>
      <c r="V73" s="54"/>
      <c r="W73" s="54"/>
      <c r="X73" s="54"/>
      <c r="Y73" s="54"/>
      <c r="Z73" s="54"/>
      <c r="AA73" s="54">
        <v>2</v>
      </c>
      <c r="AB73" s="54">
        <v>22</v>
      </c>
      <c r="AC73" s="54">
        <v>43</v>
      </c>
      <c r="AD73" s="54"/>
      <c r="AE73" s="54"/>
      <c r="AF73" s="54"/>
      <c r="AG73" s="54"/>
      <c r="AH73" s="54"/>
      <c r="AI73" s="54">
        <v>4</v>
      </c>
      <c r="AJ73" s="54"/>
      <c r="AK73" s="54"/>
      <c r="AL73" s="54"/>
      <c r="AM73" s="54">
        <v>2</v>
      </c>
    </row>
    <row r="74" spans="2:39" ht="14.25">
      <c r="B74" s="105">
        <v>1478</v>
      </c>
      <c r="C74" s="55" t="s">
        <v>375</v>
      </c>
      <c r="D74" s="43">
        <f t="shared" si="12"/>
        <v>8</v>
      </c>
      <c r="E74" s="149">
        <f t="shared" si="13"/>
        <v>3</v>
      </c>
      <c r="F74" s="54"/>
      <c r="G74" s="54"/>
      <c r="H74" s="54">
        <v>1</v>
      </c>
      <c r="I74" s="54"/>
      <c r="J74" s="54">
        <v>5</v>
      </c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>
        <v>2</v>
      </c>
      <c r="AG74" s="54"/>
      <c r="AH74" s="54"/>
      <c r="AI74" s="54"/>
      <c r="AJ74" s="54"/>
      <c r="AK74" s="54"/>
      <c r="AL74" s="54"/>
      <c r="AM74" s="54"/>
    </row>
    <row r="75" spans="2:39" ht="14.25">
      <c r="B75" s="105">
        <v>1490</v>
      </c>
      <c r="C75" s="55" t="s">
        <v>835</v>
      </c>
      <c r="D75" s="43">
        <f t="shared" si="12"/>
        <v>0</v>
      </c>
      <c r="E75" s="149">
        <f t="shared" si="13"/>
        <v>0</v>
      </c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</row>
    <row r="76" spans="2:39" ht="14.25">
      <c r="B76" s="105">
        <v>1491</v>
      </c>
      <c r="C76" s="55" t="s">
        <v>836</v>
      </c>
      <c r="D76" s="43">
        <f t="shared" si="12"/>
        <v>0</v>
      </c>
      <c r="E76" s="149">
        <f t="shared" si="13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  <c r="AJ76" s="54"/>
      <c r="AK76" s="54"/>
      <c r="AL76" s="54"/>
      <c r="AM76" s="54"/>
    </row>
    <row r="77" spans="2:39" ht="14.25">
      <c r="B77" s="105">
        <v>1492</v>
      </c>
      <c r="C77" s="55" t="s">
        <v>848</v>
      </c>
      <c r="D77" s="43">
        <f t="shared" si="12"/>
        <v>0</v>
      </c>
      <c r="E77" s="149">
        <f t="shared" si="13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</row>
    <row r="78" spans="2:39" ht="14.25" hidden="1">
      <c r="B78" s="105"/>
      <c r="C78" s="55"/>
      <c r="D78" s="43">
        <f t="shared" si="12"/>
        <v>0</v>
      </c>
      <c r="E78" s="149">
        <f t="shared" si="13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  <c r="AJ78" s="54"/>
      <c r="AK78" s="54"/>
      <c r="AL78" s="54"/>
      <c r="AM78" s="54"/>
    </row>
    <row r="79" spans="2:39" ht="14.25" hidden="1">
      <c r="B79" s="105"/>
      <c r="C79" s="55"/>
      <c r="D79" s="43">
        <f t="shared" si="12"/>
        <v>0</v>
      </c>
      <c r="E79" s="149">
        <f t="shared" si="13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</row>
    <row r="80" spans="2:39" ht="14.25" hidden="1">
      <c r="B80" s="105"/>
      <c r="C80" s="55"/>
      <c r="D80" s="43">
        <f t="shared" si="12"/>
        <v>0</v>
      </c>
      <c r="E80" s="149">
        <f t="shared" si="13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</row>
    <row r="81" spans="2:39" ht="14.25" hidden="1">
      <c r="B81" s="105"/>
      <c r="C81" s="55"/>
      <c r="D81" s="43">
        <f t="shared" si="12"/>
        <v>0</v>
      </c>
      <c r="E81" s="149">
        <f t="shared" si="13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</row>
    <row r="82" spans="2:39" ht="14.25" hidden="1">
      <c r="B82" s="105"/>
      <c r="C82" s="55"/>
      <c r="D82" s="43">
        <f t="shared" si="12"/>
        <v>0</v>
      </c>
      <c r="E82" s="149">
        <f t="shared" si="13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</row>
    <row r="83" spans="2:39" ht="14.25" hidden="1">
      <c r="B83" s="105"/>
      <c r="C83" s="55"/>
      <c r="D83" s="43">
        <f t="shared" si="12"/>
        <v>0</v>
      </c>
      <c r="E83" s="149">
        <f t="shared" si="13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</row>
    <row r="84" spans="2:39" ht="14.25" hidden="1">
      <c r="B84" s="105"/>
      <c r="C84" s="55"/>
      <c r="D84" s="43">
        <f t="shared" si="12"/>
        <v>0</v>
      </c>
      <c r="E84" s="149">
        <f t="shared" si="13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</row>
    <row r="85" spans="2:39" ht="15" thickBot="1">
      <c r="B85" s="106">
        <v>1999</v>
      </c>
      <c r="C85" s="56" t="s">
        <v>822</v>
      </c>
      <c r="D85" s="44">
        <f t="shared" si="12"/>
        <v>0</v>
      </c>
      <c r="E85" s="150">
        <f t="shared" si="13"/>
        <v>0</v>
      </c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</row>
    <row r="86" spans="2:39" ht="15" thickBot="1">
      <c r="B86" s="58"/>
      <c r="C86" s="3" t="s">
        <v>625</v>
      </c>
      <c r="D86" s="59">
        <f>SUM(D22:D85)</f>
        <v>2115</v>
      </c>
      <c r="E86" s="167"/>
      <c r="F86" s="60">
        <f aca="true" t="shared" si="14" ref="F86:AK86">SUM(F22:F85)</f>
        <v>15</v>
      </c>
      <c r="G86" s="60">
        <f t="shared" si="14"/>
        <v>0</v>
      </c>
      <c r="H86" s="60">
        <f t="shared" si="14"/>
        <v>100</v>
      </c>
      <c r="I86" s="60">
        <f t="shared" si="14"/>
        <v>63</v>
      </c>
      <c r="J86" s="60">
        <f t="shared" si="14"/>
        <v>24</v>
      </c>
      <c r="K86" s="60">
        <f t="shared" si="14"/>
        <v>7</v>
      </c>
      <c r="L86" s="60">
        <f t="shared" si="14"/>
        <v>4</v>
      </c>
      <c r="M86" s="60">
        <f t="shared" si="14"/>
        <v>24</v>
      </c>
      <c r="N86" s="60">
        <f t="shared" si="14"/>
        <v>0</v>
      </c>
      <c r="O86" s="60">
        <f t="shared" si="14"/>
        <v>9</v>
      </c>
      <c r="P86" s="60">
        <f t="shared" si="14"/>
        <v>0</v>
      </c>
      <c r="Q86" s="60">
        <f t="shared" si="14"/>
        <v>34</v>
      </c>
      <c r="R86" s="60">
        <f t="shared" si="14"/>
        <v>1</v>
      </c>
      <c r="S86" s="60">
        <f t="shared" si="14"/>
        <v>0</v>
      </c>
      <c r="T86" s="60">
        <f t="shared" si="14"/>
        <v>168</v>
      </c>
      <c r="U86" s="60">
        <f t="shared" si="14"/>
        <v>119</v>
      </c>
      <c r="V86" s="60">
        <f t="shared" si="14"/>
        <v>17</v>
      </c>
      <c r="W86" s="60">
        <f t="shared" si="14"/>
        <v>5</v>
      </c>
      <c r="X86" s="60">
        <f t="shared" si="14"/>
        <v>2</v>
      </c>
      <c r="Y86" s="60">
        <f t="shared" si="14"/>
        <v>0</v>
      </c>
      <c r="Z86" s="60">
        <f t="shared" si="14"/>
        <v>0</v>
      </c>
      <c r="AA86" s="60">
        <f t="shared" si="14"/>
        <v>27</v>
      </c>
      <c r="AB86" s="60">
        <f t="shared" si="14"/>
        <v>599</v>
      </c>
      <c r="AC86" s="60">
        <f t="shared" si="14"/>
        <v>501</v>
      </c>
      <c r="AD86" s="60">
        <f t="shared" si="14"/>
        <v>6</v>
      </c>
      <c r="AE86" s="60">
        <f t="shared" si="14"/>
        <v>34</v>
      </c>
      <c r="AF86" s="60">
        <f t="shared" si="14"/>
        <v>61</v>
      </c>
      <c r="AG86" s="60">
        <f t="shared" si="14"/>
        <v>31</v>
      </c>
      <c r="AH86" s="60">
        <f t="shared" si="14"/>
        <v>161</v>
      </c>
      <c r="AI86" s="60">
        <f t="shared" si="14"/>
        <v>98</v>
      </c>
      <c r="AJ86" s="60">
        <f t="shared" si="14"/>
        <v>1</v>
      </c>
      <c r="AK86" s="60">
        <f t="shared" si="14"/>
        <v>0</v>
      </c>
      <c r="AL86" s="60">
        <f>SUM(AL22:AL85)</f>
        <v>0</v>
      </c>
      <c r="AM86" s="60">
        <f>SUM(AM22:AM85)</f>
        <v>4</v>
      </c>
    </row>
    <row r="87" spans="2:39" ht="15" thickBot="1">
      <c r="B87" s="61" t="s">
        <v>623</v>
      </c>
      <c r="C87" s="62" t="s">
        <v>624</v>
      </c>
      <c r="D87" s="151"/>
      <c r="E87" s="152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</row>
    <row r="88" spans="2:39" ht="14.25">
      <c r="B88" s="104">
        <v>2001</v>
      </c>
      <c r="C88" s="52" t="s">
        <v>376</v>
      </c>
      <c r="D88" s="42">
        <f aca="true" t="shared" si="15" ref="D88:D119">SUM(F88:AM88)</f>
        <v>76</v>
      </c>
      <c r="E88" s="148">
        <f aca="true" t="shared" si="16" ref="E88:E119">COUNT(F88:AM88)</f>
        <v>11</v>
      </c>
      <c r="F88" s="64">
        <v>13</v>
      </c>
      <c r="G88" s="64"/>
      <c r="H88" s="64"/>
      <c r="I88" s="64">
        <v>2</v>
      </c>
      <c r="J88" s="64">
        <v>2</v>
      </c>
      <c r="K88" s="64">
        <v>1</v>
      </c>
      <c r="L88" s="64"/>
      <c r="M88" s="64">
        <v>5</v>
      </c>
      <c r="N88" s="64"/>
      <c r="O88" s="64"/>
      <c r="P88" s="64"/>
      <c r="Q88" s="64">
        <v>16</v>
      </c>
      <c r="R88" s="64"/>
      <c r="S88" s="64"/>
      <c r="T88" s="64">
        <v>5</v>
      </c>
      <c r="U88" s="64"/>
      <c r="V88" s="64"/>
      <c r="W88" s="64"/>
      <c r="X88" s="64"/>
      <c r="Y88" s="64"/>
      <c r="Z88" s="64"/>
      <c r="AA88" s="64"/>
      <c r="AB88" s="64"/>
      <c r="AC88" s="64"/>
      <c r="AD88" s="64">
        <v>22</v>
      </c>
      <c r="AE88" s="64">
        <v>6</v>
      </c>
      <c r="AF88" s="64"/>
      <c r="AG88" s="64"/>
      <c r="AH88" s="64">
        <v>2</v>
      </c>
      <c r="AI88" s="64">
        <v>2</v>
      </c>
      <c r="AJ88" s="64"/>
      <c r="AK88" s="64"/>
      <c r="AL88" s="64"/>
      <c r="AM88" s="64"/>
    </row>
    <row r="89" spans="2:39" ht="14.25">
      <c r="B89" s="105">
        <v>2003</v>
      </c>
      <c r="C89" s="53" t="s">
        <v>377</v>
      </c>
      <c r="D89" s="43">
        <f t="shared" si="15"/>
        <v>34</v>
      </c>
      <c r="E89" s="149">
        <f t="shared" si="16"/>
        <v>6</v>
      </c>
      <c r="F89" s="65">
        <v>2</v>
      </c>
      <c r="G89" s="65"/>
      <c r="H89" s="65"/>
      <c r="I89" s="65">
        <v>2</v>
      </c>
      <c r="J89" s="65"/>
      <c r="K89" s="65">
        <v>14</v>
      </c>
      <c r="L89" s="65"/>
      <c r="M89" s="65"/>
      <c r="N89" s="65"/>
      <c r="O89" s="65"/>
      <c r="P89" s="65"/>
      <c r="Q89" s="65">
        <v>1</v>
      </c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>
        <v>14</v>
      </c>
      <c r="AE89" s="65">
        <v>1</v>
      </c>
      <c r="AF89" s="65"/>
      <c r="AG89" s="65"/>
      <c r="AH89" s="65"/>
      <c r="AI89" s="65"/>
      <c r="AJ89" s="65"/>
      <c r="AK89" s="65"/>
      <c r="AL89" s="65"/>
      <c r="AM89" s="65"/>
    </row>
    <row r="90" spans="2:39" ht="14.25">
      <c r="B90" s="105">
        <v>2006</v>
      </c>
      <c r="C90" s="53" t="s">
        <v>378</v>
      </c>
      <c r="D90" s="43">
        <f t="shared" si="15"/>
        <v>173</v>
      </c>
      <c r="E90" s="149">
        <f t="shared" si="16"/>
        <v>7</v>
      </c>
      <c r="F90" s="65">
        <v>13</v>
      </c>
      <c r="G90" s="65"/>
      <c r="H90" s="65"/>
      <c r="I90" s="65"/>
      <c r="J90" s="65"/>
      <c r="K90" s="65">
        <v>14</v>
      </c>
      <c r="L90" s="65"/>
      <c r="M90" s="65">
        <v>9</v>
      </c>
      <c r="N90" s="65"/>
      <c r="O90" s="65"/>
      <c r="P90" s="65"/>
      <c r="Q90" s="65">
        <v>33</v>
      </c>
      <c r="R90" s="65"/>
      <c r="S90" s="65"/>
      <c r="T90" s="65"/>
      <c r="U90" s="65"/>
      <c r="V90" s="65">
        <v>1</v>
      </c>
      <c r="W90" s="65"/>
      <c r="X90" s="65"/>
      <c r="Y90" s="65"/>
      <c r="Z90" s="65"/>
      <c r="AA90" s="65"/>
      <c r="AB90" s="65"/>
      <c r="AC90" s="65"/>
      <c r="AD90" s="65">
        <v>102</v>
      </c>
      <c r="AE90" s="65">
        <v>1</v>
      </c>
      <c r="AF90" s="65"/>
      <c r="AG90" s="65"/>
      <c r="AH90" s="65"/>
      <c r="AI90" s="65"/>
      <c r="AJ90" s="65"/>
      <c r="AK90" s="65"/>
      <c r="AL90" s="65"/>
      <c r="AM90" s="65"/>
    </row>
    <row r="91" spans="2:39" ht="14.25">
      <c r="B91" s="105">
        <v>2008</v>
      </c>
      <c r="C91" s="53" t="s">
        <v>379</v>
      </c>
      <c r="D91" s="43">
        <f t="shared" si="15"/>
        <v>21</v>
      </c>
      <c r="E91" s="149">
        <f t="shared" si="16"/>
        <v>5</v>
      </c>
      <c r="F91" s="65"/>
      <c r="G91" s="65"/>
      <c r="H91" s="65"/>
      <c r="I91" s="65">
        <v>2</v>
      </c>
      <c r="J91" s="65"/>
      <c r="K91" s="65">
        <v>1</v>
      </c>
      <c r="L91" s="65"/>
      <c r="M91" s="65"/>
      <c r="N91" s="65"/>
      <c r="O91" s="65"/>
      <c r="P91" s="65"/>
      <c r="Q91" s="65">
        <v>3</v>
      </c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>
        <v>1</v>
      </c>
      <c r="AE91" s="65">
        <v>14</v>
      </c>
      <c r="AF91" s="65"/>
      <c r="AG91" s="65"/>
      <c r="AH91" s="65"/>
      <c r="AI91" s="65"/>
      <c r="AJ91" s="65"/>
      <c r="AK91" s="65"/>
      <c r="AL91" s="65"/>
      <c r="AM91" s="65"/>
    </row>
    <row r="92" spans="2:39" ht="14.25">
      <c r="B92" s="105">
        <v>2012</v>
      </c>
      <c r="C92" s="53" t="s">
        <v>380</v>
      </c>
      <c r="D92" s="43">
        <f t="shared" si="15"/>
        <v>46</v>
      </c>
      <c r="E92" s="149">
        <f t="shared" si="16"/>
        <v>6</v>
      </c>
      <c r="F92" s="65">
        <v>1</v>
      </c>
      <c r="G92" s="65"/>
      <c r="H92" s="65"/>
      <c r="I92" s="65">
        <v>6</v>
      </c>
      <c r="J92" s="65"/>
      <c r="K92" s="65"/>
      <c r="L92" s="65"/>
      <c r="M92" s="65">
        <v>2</v>
      </c>
      <c r="N92" s="65"/>
      <c r="O92" s="65"/>
      <c r="P92" s="65"/>
      <c r="Q92" s="65">
        <v>10</v>
      </c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5"/>
      <c r="AD92" s="65">
        <v>1</v>
      </c>
      <c r="AE92" s="65">
        <v>26</v>
      </c>
      <c r="AF92" s="65"/>
      <c r="AG92" s="65"/>
      <c r="AH92" s="65"/>
      <c r="AI92" s="65"/>
      <c r="AJ92" s="65"/>
      <c r="AK92" s="65"/>
      <c r="AL92" s="65"/>
      <c r="AM92" s="65"/>
    </row>
    <row r="93" spans="2:39" ht="14.25">
      <c r="B93" s="105">
        <v>2014</v>
      </c>
      <c r="C93" s="53" t="s">
        <v>381</v>
      </c>
      <c r="D93" s="43">
        <f t="shared" si="15"/>
        <v>105</v>
      </c>
      <c r="E93" s="149">
        <f t="shared" si="16"/>
        <v>9</v>
      </c>
      <c r="F93" s="65">
        <v>59</v>
      </c>
      <c r="G93" s="65"/>
      <c r="H93" s="65"/>
      <c r="I93" s="65">
        <v>1</v>
      </c>
      <c r="J93" s="65"/>
      <c r="K93" s="65">
        <v>2</v>
      </c>
      <c r="L93" s="65"/>
      <c r="M93" s="65">
        <v>7</v>
      </c>
      <c r="N93" s="65"/>
      <c r="O93" s="65"/>
      <c r="P93" s="65"/>
      <c r="Q93" s="65">
        <v>12</v>
      </c>
      <c r="R93" s="65"/>
      <c r="S93" s="65"/>
      <c r="T93" s="65">
        <v>3</v>
      </c>
      <c r="U93" s="65"/>
      <c r="V93" s="65"/>
      <c r="W93" s="65"/>
      <c r="X93" s="65"/>
      <c r="Y93" s="65"/>
      <c r="Z93" s="65"/>
      <c r="AA93" s="65"/>
      <c r="AB93" s="65"/>
      <c r="AC93" s="65"/>
      <c r="AD93" s="65">
        <v>10</v>
      </c>
      <c r="AE93" s="65">
        <v>5</v>
      </c>
      <c r="AF93" s="65"/>
      <c r="AG93" s="65"/>
      <c r="AH93" s="65">
        <v>6</v>
      </c>
      <c r="AI93" s="65"/>
      <c r="AJ93" s="65"/>
      <c r="AK93" s="65"/>
      <c r="AL93" s="65"/>
      <c r="AM93" s="65"/>
    </row>
    <row r="94" spans="2:39" ht="14.25">
      <c r="B94" s="105">
        <v>2017</v>
      </c>
      <c r="C94" s="53" t="s">
        <v>382</v>
      </c>
      <c r="D94" s="43">
        <f t="shared" si="15"/>
        <v>9</v>
      </c>
      <c r="E94" s="149">
        <f t="shared" si="16"/>
        <v>6</v>
      </c>
      <c r="F94" s="65">
        <v>1</v>
      </c>
      <c r="G94" s="65"/>
      <c r="H94" s="65"/>
      <c r="I94" s="65">
        <v>1</v>
      </c>
      <c r="J94" s="65"/>
      <c r="K94" s="65">
        <v>1</v>
      </c>
      <c r="L94" s="65"/>
      <c r="M94" s="65">
        <v>1</v>
      </c>
      <c r="N94" s="65"/>
      <c r="O94" s="65"/>
      <c r="P94" s="65"/>
      <c r="Q94" s="65">
        <v>1</v>
      </c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5"/>
      <c r="AD94" s="65"/>
      <c r="AE94" s="65">
        <v>4</v>
      </c>
      <c r="AF94" s="65"/>
      <c r="AG94" s="65"/>
      <c r="AH94" s="65"/>
      <c r="AI94" s="65"/>
      <c r="AJ94" s="65"/>
      <c r="AK94" s="65"/>
      <c r="AL94" s="65"/>
      <c r="AM94" s="65"/>
    </row>
    <row r="95" spans="2:39" ht="14.25">
      <c r="B95" s="105">
        <v>2019</v>
      </c>
      <c r="C95" s="53" t="s">
        <v>383</v>
      </c>
      <c r="D95" s="43">
        <f t="shared" si="15"/>
        <v>46</v>
      </c>
      <c r="E95" s="149">
        <f t="shared" si="16"/>
        <v>7</v>
      </c>
      <c r="F95" s="65">
        <v>1</v>
      </c>
      <c r="G95" s="65"/>
      <c r="H95" s="65"/>
      <c r="I95" s="65">
        <v>20</v>
      </c>
      <c r="J95" s="65"/>
      <c r="K95" s="65">
        <v>1</v>
      </c>
      <c r="L95" s="65"/>
      <c r="M95" s="65">
        <v>2</v>
      </c>
      <c r="N95" s="65"/>
      <c r="O95" s="65"/>
      <c r="P95" s="65"/>
      <c r="Q95" s="65">
        <v>5</v>
      </c>
      <c r="R95" s="65"/>
      <c r="S95" s="65"/>
      <c r="T95" s="65"/>
      <c r="U95" s="65"/>
      <c r="V95" s="65"/>
      <c r="W95" s="65"/>
      <c r="X95" s="65"/>
      <c r="Y95" s="65"/>
      <c r="Z95" s="65"/>
      <c r="AA95" s="65"/>
      <c r="AB95" s="65"/>
      <c r="AC95" s="65"/>
      <c r="AD95" s="65"/>
      <c r="AE95" s="65">
        <v>13</v>
      </c>
      <c r="AF95" s="65"/>
      <c r="AG95" s="65"/>
      <c r="AH95" s="65">
        <v>4</v>
      </c>
      <c r="AI95" s="65"/>
      <c r="AJ95" s="65"/>
      <c r="AK95" s="65"/>
      <c r="AL95" s="65"/>
      <c r="AM95" s="65"/>
    </row>
    <row r="96" spans="2:39" ht="14.25">
      <c r="B96" s="105">
        <v>2021</v>
      </c>
      <c r="C96" s="53" t="s">
        <v>384</v>
      </c>
      <c r="D96" s="43">
        <f t="shared" si="15"/>
        <v>70</v>
      </c>
      <c r="E96" s="149">
        <f t="shared" si="16"/>
        <v>10</v>
      </c>
      <c r="F96" s="65">
        <v>26</v>
      </c>
      <c r="G96" s="65"/>
      <c r="H96" s="65"/>
      <c r="I96" s="65">
        <v>3</v>
      </c>
      <c r="J96" s="65"/>
      <c r="K96" s="65">
        <v>6</v>
      </c>
      <c r="L96" s="65"/>
      <c r="M96" s="65">
        <v>5</v>
      </c>
      <c r="N96" s="65"/>
      <c r="O96" s="65"/>
      <c r="P96" s="65"/>
      <c r="Q96" s="65">
        <v>7</v>
      </c>
      <c r="R96" s="65"/>
      <c r="S96" s="65"/>
      <c r="T96" s="65">
        <v>5</v>
      </c>
      <c r="U96" s="65"/>
      <c r="V96" s="65"/>
      <c r="W96" s="65"/>
      <c r="X96" s="65"/>
      <c r="Y96" s="65"/>
      <c r="Z96" s="65"/>
      <c r="AA96" s="65">
        <v>1</v>
      </c>
      <c r="AB96" s="65"/>
      <c r="AC96" s="65"/>
      <c r="AD96" s="65">
        <v>8</v>
      </c>
      <c r="AE96" s="65">
        <v>2</v>
      </c>
      <c r="AF96" s="65"/>
      <c r="AG96" s="65"/>
      <c r="AH96" s="65">
        <v>7</v>
      </c>
      <c r="AI96" s="65"/>
      <c r="AJ96" s="65"/>
      <c r="AK96" s="65"/>
      <c r="AL96" s="65"/>
      <c r="AM96" s="65"/>
    </row>
    <row r="97" spans="2:39" ht="14.25">
      <c r="B97" s="105">
        <v>2023</v>
      </c>
      <c r="C97" s="53" t="s">
        <v>385</v>
      </c>
      <c r="D97" s="43">
        <f t="shared" si="15"/>
        <v>168</v>
      </c>
      <c r="E97" s="149">
        <f t="shared" si="16"/>
        <v>12</v>
      </c>
      <c r="F97" s="65">
        <v>14</v>
      </c>
      <c r="G97" s="65"/>
      <c r="H97" s="65"/>
      <c r="I97" s="65">
        <v>18</v>
      </c>
      <c r="J97" s="65"/>
      <c r="K97" s="65">
        <v>7</v>
      </c>
      <c r="L97" s="65"/>
      <c r="M97" s="65">
        <v>15</v>
      </c>
      <c r="N97" s="65"/>
      <c r="O97" s="65"/>
      <c r="P97" s="65"/>
      <c r="Q97" s="65">
        <v>24</v>
      </c>
      <c r="R97" s="65"/>
      <c r="S97" s="65"/>
      <c r="T97" s="65">
        <v>13</v>
      </c>
      <c r="U97" s="65"/>
      <c r="V97" s="65"/>
      <c r="W97" s="65"/>
      <c r="X97" s="65"/>
      <c r="Y97" s="65"/>
      <c r="Z97" s="65"/>
      <c r="AA97" s="65">
        <v>2</v>
      </c>
      <c r="AB97" s="65">
        <v>2</v>
      </c>
      <c r="AC97" s="65"/>
      <c r="AD97" s="65">
        <v>23</v>
      </c>
      <c r="AE97" s="65">
        <v>3</v>
      </c>
      <c r="AF97" s="65"/>
      <c r="AG97" s="65"/>
      <c r="AH97" s="65">
        <v>41</v>
      </c>
      <c r="AI97" s="65">
        <v>6</v>
      </c>
      <c r="AJ97" s="65"/>
      <c r="AK97" s="65"/>
      <c r="AL97" s="65"/>
      <c r="AM97" s="65"/>
    </row>
    <row r="98" spans="2:39" ht="14.25">
      <c r="B98" s="105">
        <v>2027</v>
      </c>
      <c r="C98" s="53" t="s">
        <v>386</v>
      </c>
      <c r="D98" s="43">
        <f t="shared" si="15"/>
        <v>95</v>
      </c>
      <c r="E98" s="149">
        <f t="shared" si="16"/>
        <v>8</v>
      </c>
      <c r="F98" s="65">
        <v>18</v>
      </c>
      <c r="G98" s="65"/>
      <c r="H98" s="65"/>
      <c r="I98" s="65">
        <v>2</v>
      </c>
      <c r="J98" s="65"/>
      <c r="K98" s="65">
        <v>7</v>
      </c>
      <c r="L98" s="65"/>
      <c r="M98" s="65">
        <v>9</v>
      </c>
      <c r="N98" s="65"/>
      <c r="O98" s="65"/>
      <c r="P98" s="65"/>
      <c r="Q98" s="65">
        <v>32</v>
      </c>
      <c r="R98" s="65"/>
      <c r="S98" s="65"/>
      <c r="T98" s="65"/>
      <c r="U98" s="65"/>
      <c r="V98" s="65"/>
      <c r="W98" s="65"/>
      <c r="X98" s="65"/>
      <c r="Y98" s="65"/>
      <c r="Z98" s="65"/>
      <c r="AA98" s="65"/>
      <c r="AB98" s="65"/>
      <c r="AC98" s="65"/>
      <c r="AD98" s="65">
        <v>11</v>
      </c>
      <c r="AE98" s="65">
        <v>1</v>
      </c>
      <c r="AF98" s="65"/>
      <c r="AG98" s="65"/>
      <c r="AH98" s="65">
        <v>15</v>
      </c>
      <c r="AI98" s="65"/>
      <c r="AJ98" s="65"/>
      <c r="AK98" s="65"/>
      <c r="AL98" s="65"/>
      <c r="AM98" s="65"/>
    </row>
    <row r="99" spans="2:39" ht="14.25">
      <c r="B99" s="105">
        <v>2028</v>
      </c>
      <c r="C99" s="53" t="s">
        <v>387</v>
      </c>
      <c r="D99" s="43">
        <f t="shared" si="15"/>
        <v>125</v>
      </c>
      <c r="E99" s="149">
        <f t="shared" si="16"/>
        <v>11</v>
      </c>
      <c r="F99" s="65">
        <v>50</v>
      </c>
      <c r="G99" s="65"/>
      <c r="H99" s="65"/>
      <c r="I99" s="65">
        <v>6</v>
      </c>
      <c r="J99" s="65"/>
      <c r="K99" s="65">
        <v>7</v>
      </c>
      <c r="L99" s="65"/>
      <c r="M99" s="65">
        <v>7</v>
      </c>
      <c r="N99" s="65"/>
      <c r="O99" s="65"/>
      <c r="P99" s="65"/>
      <c r="Q99" s="65">
        <v>19</v>
      </c>
      <c r="R99" s="65"/>
      <c r="S99" s="65"/>
      <c r="T99" s="65">
        <v>5</v>
      </c>
      <c r="U99" s="65"/>
      <c r="V99" s="65"/>
      <c r="W99" s="65"/>
      <c r="X99" s="65"/>
      <c r="Y99" s="65"/>
      <c r="Z99" s="65"/>
      <c r="AA99" s="65"/>
      <c r="AB99" s="65"/>
      <c r="AC99" s="65"/>
      <c r="AD99" s="65">
        <v>8</v>
      </c>
      <c r="AE99" s="65">
        <v>2</v>
      </c>
      <c r="AF99" s="65"/>
      <c r="AG99" s="65"/>
      <c r="AH99" s="65">
        <v>17</v>
      </c>
      <c r="AI99" s="65">
        <v>3</v>
      </c>
      <c r="AJ99" s="65"/>
      <c r="AK99" s="65"/>
      <c r="AL99" s="65"/>
      <c r="AM99" s="65">
        <v>1</v>
      </c>
    </row>
    <row r="100" spans="2:39" ht="14.25">
      <c r="B100" s="105">
        <v>2029</v>
      </c>
      <c r="C100" s="53" t="s">
        <v>388</v>
      </c>
      <c r="D100" s="43">
        <f t="shared" si="15"/>
        <v>40</v>
      </c>
      <c r="E100" s="149">
        <f t="shared" si="16"/>
        <v>7</v>
      </c>
      <c r="F100" s="65">
        <v>5</v>
      </c>
      <c r="G100" s="65"/>
      <c r="H100" s="65"/>
      <c r="I100" s="65"/>
      <c r="J100" s="65"/>
      <c r="K100" s="65">
        <v>4</v>
      </c>
      <c r="L100" s="65"/>
      <c r="M100" s="65">
        <v>2</v>
      </c>
      <c r="N100" s="65"/>
      <c r="O100" s="65"/>
      <c r="P100" s="65"/>
      <c r="Q100" s="65">
        <v>13</v>
      </c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5"/>
      <c r="AD100" s="65">
        <v>12</v>
      </c>
      <c r="AE100" s="65">
        <v>2</v>
      </c>
      <c r="AF100" s="65"/>
      <c r="AG100" s="65"/>
      <c r="AH100" s="65">
        <v>2</v>
      </c>
      <c r="AI100" s="65"/>
      <c r="AJ100" s="65"/>
      <c r="AK100" s="65"/>
      <c r="AL100" s="65"/>
      <c r="AM100" s="65"/>
    </row>
    <row r="101" spans="2:39" ht="14.25">
      <c r="B101" s="105">
        <v>2032</v>
      </c>
      <c r="C101" s="53" t="s">
        <v>389</v>
      </c>
      <c r="D101" s="43">
        <f t="shared" si="15"/>
        <v>42</v>
      </c>
      <c r="E101" s="149">
        <f t="shared" si="16"/>
        <v>5</v>
      </c>
      <c r="F101" s="65"/>
      <c r="G101" s="65"/>
      <c r="H101" s="65"/>
      <c r="I101" s="65">
        <v>4</v>
      </c>
      <c r="J101" s="65"/>
      <c r="K101" s="65">
        <v>2</v>
      </c>
      <c r="L101" s="65"/>
      <c r="M101" s="65"/>
      <c r="N101" s="65"/>
      <c r="O101" s="65"/>
      <c r="P101" s="65"/>
      <c r="Q101" s="65">
        <v>9</v>
      </c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>
        <v>2</v>
      </c>
      <c r="AE101" s="65">
        <v>25</v>
      </c>
      <c r="AF101" s="65"/>
      <c r="AG101" s="65"/>
      <c r="AH101" s="65"/>
      <c r="AI101" s="65"/>
      <c r="AJ101" s="65"/>
      <c r="AK101" s="65"/>
      <c r="AL101" s="65"/>
      <c r="AM101" s="65"/>
    </row>
    <row r="102" spans="2:39" ht="14.25">
      <c r="B102" s="105">
        <v>2034</v>
      </c>
      <c r="C102" s="53" t="s">
        <v>390</v>
      </c>
      <c r="D102" s="43">
        <f t="shared" si="15"/>
        <v>96</v>
      </c>
      <c r="E102" s="149">
        <f t="shared" si="16"/>
        <v>8</v>
      </c>
      <c r="F102" s="65">
        <v>33</v>
      </c>
      <c r="G102" s="65"/>
      <c r="H102" s="65"/>
      <c r="I102" s="65">
        <v>1</v>
      </c>
      <c r="J102" s="65"/>
      <c r="K102" s="65">
        <v>12</v>
      </c>
      <c r="L102" s="65"/>
      <c r="M102" s="65">
        <v>9</v>
      </c>
      <c r="N102" s="65"/>
      <c r="O102" s="65"/>
      <c r="P102" s="65"/>
      <c r="Q102" s="65">
        <v>22</v>
      </c>
      <c r="R102" s="65"/>
      <c r="S102" s="65"/>
      <c r="T102" s="65">
        <v>1</v>
      </c>
      <c r="U102" s="65"/>
      <c r="V102" s="65"/>
      <c r="W102" s="65"/>
      <c r="X102" s="65"/>
      <c r="Y102" s="65"/>
      <c r="Z102" s="65"/>
      <c r="AA102" s="65"/>
      <c r="AB102" s="65"/>
      <c r="AC102" s="65"/>
      <c r="AD102" s="65">
        <v>15</v>
      </c>
      <c r="AE102" s="65">
        <v>3</v>
      </c>
      <c r="AF102" s="65"/>
      <c r="AG102" s="65"/>
      <c r="AH102" s="65"/>
      <c r="AI102" s="65"/>
      <c r="AJ102" s="65"/>
      <c r="AK102" s="65"/>
      <c r="AL102" s="65"/>
      <c r="AM102" s="65"/>
    </row>
    <row r="103" spans="2:39" ht="14.25">
      <c r="B103" s="105">
        <v>2036</v>
      </c>
      <c r="C103" s="53" t="s">
        <v>391</v>
      </c>
      <c r="D103" s="43">
        <f t="shared" si="15"/>
        <v>18</v>
      </c>
      <c r="E103" s="149">
        <f t="shared" si="16"/>
        <v>4</v>
      </c>
      <c r="F103" s="65"/>
      <c r="G103" s="65"/>
      <c r="H103" s="65"/>
      <c r="I103" s="65"/>
      <c r="J103" s="65"/>
      <c r="K103" s="65">
        <v>3</v>
      </c>
      <c r="L103" s="65"/>
      <c r="M103" s="65"/>
      <c r="N103" s="65"/>
      <c r="O103" s="65"/>
      <c r="P103" s="65"/>
      <c r="Q103" s="65">
        <v>3</v>
      </c>
      <c r="R103" s="65"/>
      <c r="S103" s="65"/>
      <c r="T103" s="65"/>
      <c r="U103" s="65"/>
      <c r="V103" s="65"/>
      <c r="W103" s="65"/>
      <c r="X103" s="65"/>
      <c r="Y103" s="65"/>
      <c r="Z103" s="65"/>
      <c r="AA103" s="65"/>
      <c r="AB103" s="65"/>
      <c r="AC103" s="65"/>
      <c r="AD103" s="65">
        <v>6</v>
      </c>
      <c r="AE103" s="65">
        <v>6</v>
      </c>
      <c r="AF103" s="65"/>
      <c r="AG103" s="65"/>
      <c r="AH103" s="65"/>
      <c r="AI103" s="65"/>
      <c r="AJ103" s="65"/>
      <c r="AK103" s="65"/>
      <c r="AL103" s="65"/>
      <c r="AM103" s="65"/>
    </row>
    <row r="104" spans="2:39" ht="14.25">
      <c r="B104" s="105">
        <v>2038</v>
      </c>
      <c r="C104" s="53" t="s">
        <v>392</v>
      </c>
      <c r="D104" s="43">
        <f t="shared" si="15"/>
        <v>98</v>
      </c>
      <c r="E104" s="149">
        <f t="shared" si="16"/>
        <v>9</v>
      </c>
      <c r="F104" s="65">
        <v>6</v>
      </c>
      <c r="G104" s="65"/>
      <c r="H104" s="65"/>
      <c r="I104" s="65">
        <v>14</v>
      </c>
      <c r="J104" s="65"/>
      <c r="K104" s="65">
        <v>3</v>
      </c>
      <c r="L104" s="65"/>
      <c r="M104" s="65">
        <v>1</v>
      </c>
      <c r="N104" s="65"/>
      <c r="O104" s="65"/>
      <c r="P104" s="65"/>
      <c r="Q104" s="65">
        <v>22</v>
      </c>
      <c r="R104" s="65"/>
      <c r="S104" s="65"/>
      <c r="T104" s="65">
        <v>2</v>
      </c>
      <c r="U104" s="65"/>
      <c r="V104" s="65"/>
      <c r="W104" s="65"/>
      <c r="X104" s="65"/>
      <c r="Y104" s="65"/>
      <c r="Z104" s="65"/>
      <c r="AA104" s="65"/>
      <c r="AB104" s="65"/>
      <c r="AC104" s="65"/>
      <c r="AD104" s="65">
        <v>2</v>
      </c>
      <c r="AE104" s="65">
        <v>46</v>
      </c>
      <c r="AF104" s="65"/>
      <c r="AG104" s="65"/>
      <c r="AH104" s="65">
        <v>2</v>
      </c>
      <c r="AI104" s="65"/>
      <c r="AJ104" s="65"/>
      <c r="AK104" s="65"/>
      <c r="AL104" s="65"/>
      <c r="AM104" s="65"/>
    </row>
    <row r="105" spans="2:39" ht="14.25">
      <c r="B105" s="105">
        <v>2039</v>
      </c>
      <c r="C105" s="53" t="s">
        <v>393</v>
      </c>
      <c r="D105" s="43">
        <f t="shared" si="15"/>
        <v>28</v>
      </c>
      <c r="E105" s="149">
        <f t="shared" si="16"/>
        <v>5</v>
      </c>
      <c r="F105" s="65">
        <v>9</v>
      </c>
      <c r="G105" s="65"/>
      <c r="H105" s="65"/>
      <c r="I105" s="65"/>
      <c r="J105" s="65"/>
      <c r="K105" s="65">
        <v>7</v>
      </c>
      <c r="L105" s="65"/>
      <c r="M105" s="65">
        <v>4</v>
      </c>
      <c r="N105" s="65"/>
      <c r="O105" s="65"/>
      <c r="P105" s="65"/>
      <c r="Q105" s="65">
        <v>4</v>
      </c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>
        <v>4</v>
      </c>
      <c r="AE105" s="65"/>
      <c r="AF105" s="65"/>
      <c r="AG105" s="65"/>
      <c r="AH105" s="65"/>
      <c r="AI105" s="65"/>
      <c r="AJ105" s="65"/>
      <c r="AK105" s="65"/>
      <c r="AL105" s="65"/>
      <c r="AM105" s="65"/>
    </row>
    <row r="106" spans="2:39" ht="14.25">
      <c r="B106" s="105">
        <v>2040</v>
      </c>
      <c r="C106" s="53" t="s">
        <v>394</v>
      </c>
      <c r="D106" s="43">
        <f t="shared" si="15"/>
        <v>52</v>
      </c>
      <c r="E106" s="149">
        <f t="shared" si="16"/>
        <v>4</v>
      </c>
      <c r="F106" s="65"/>
      <c r="G106" s="65"/>
      <c r="H106" s="65"/>
      <c r="I106" s="65">
        <v>3</v>
      </c>
      <c r="J106" s="65"/>
      <c r="K106" s="65"/>
      <c r="L106" s="65"/>
      <c r="M106" s="65"/>
      <c r="N106" s="65"/>
      <c r="O106" s="65"/>
      <c r="P106" s="65"/>
      <c r="Q106" s="65">
        <v>5</v>
      </c>
      <c r="R106" s="65"/>
      <c r="S106" s="65"/>
      <c r="T106" s="65"/>
      <c r="U106" s="65"/>
      <c r="V106" s="65"/>
      <c r="W106" s="65"/>
      <c r="X106" s="65"/>
      <c r="Y106" s="65"/>
      <c r="Z106" s="65"/>
      <c r="AA106" s="65"/>
      <c r="AB106" s="65"/>
      <c r="AC106" s="65">
        <v>2</v>
      </c>
      <c r="AD106" s="65"/>
      <c r="AE106" s="65">
        <v>42</v>
      </c>
      <c r="AF106" s="65"/>
      <c r="AG106" s="65"/>
      <c r="AH106" s="65"/>
      <c r="AI106" s="65"/>
      <c r="AJ106" s="65"/>
      <c r="AK106" s="65"/>
      <c r="AL106" s="65"/>
      <c r="AM106" s="65"/>
    </row>
    <row r="107" spans="2:39" ht="14.25">
      <c r="B107" s="105">
        <v>2041</v>
      </c>
      <c r="C107" s="53" t="s">
        <v>395</v>
      </c>
      <c r="D107" s="43">
        <f t="shared" si="15"/>
        <v>63</v>
      </c>
      <c r="E107" s="149">
        <f t="shared" si="16"/>
        <v>9</v>
      </c>
      <c r="F107" s="65">
        <v>3</v>
      </c>
      <c r="G107" s="65"/>
      <c r="H107" s="65"/>
      <c r="I107" s="65">
        <v>20</v>
      </c>
      <c r="J107" s="65"/>
      <c r="K107" s="65">
        <v>2</v>
      </c>
      <c r="L107" s="65"/>
      <c r="M107" s="65">
        <v>2</v>
      </c>
      <c r="N107" s="65"/>
      <c r="O107" s="65"/>
      <c r="P107" s="65"/>
      <c r="Q107" s="65">
        <v>7</v>
      </c>
      <c r="R107" s="65"/>
      <c r="S107" s="65"/>
      <c r="T107" s="65">
        <v>6</v>
      </c>
      <c r="U107" s="65"/>
      <c r="V107" s="65"/>
      <c r="W107" s="65"/>
      <c r="X107" s="65"/>
      <c r="Y107" s="65"/>
      <c r="Z107" s="65"/>
      <c r="AA107" s="65"/>
      <c r="AB107" s="65"/>
      <c r="AC107" s="65"/>
      <c r="AD107" s="65">
        <v>4</v>
      </c>
      <c r="AE107" s="65">
        <v>6</v>
      </c>
      <c r="AF107" s="65"/>
      <c r="AG107" s="65"/>
      <c r="AH107" s="65">
        <v>13</v>
      </c>
      <c r="AI107" s="65"/>
      <c r="AJ107" s="65"/>
      <c r="AK107" s="65"/>
      <c r="AL107" s="65"/>
      <c r="AM107" s="65"/>
    </row>
    <row r="108" spans="2:39" ht="14.25">
      <c r="B108" s="105">
        <v>2042</v>
      </c>
      <c r="C108" s="53" t="s">
        <v>396</v>
      </c>
      <c r="D108" s="43">
        <f t="shared" si="15"/>
        <v>133</v>
      </c>
      <c r="E108" s="149">
        <f t="shared" si="16"/>
        <v>7</v>
      </c>
      <c r="F108" s="65">
        <v>24</v>
      </c>
      <c r="G108" s="65"/>
      <c r="H108" s="65"/>
      <c r="I108" s="65">
        <v>19</v>
      </c>
      <c r="J108" s="65"/>
      <c r="K108" s="65">
        <v>10</v>
      </c>
      <c r="L108" s="65"/>
      <c r="M108" s="65">
        <v>9</v>
      </c>
      <c r="N108" s="65"/>
      <c r="O108" s="65"/>
      <c r="P108" s="65"/>
      <c r="Q108" s="65">
        <v>25</v>
      </c>
      <c r="R108" s="65"/>
      <c r="S108" s="65"/>
      <c r="T108" s="65"/>
      <c r="U108" s="65"/>
      <c r="V108" s="65"/>
      <c r="W108" s="65"/>
      <c r="X108" s="65"/>
      <c r="Y108" s="65"/>
      <c r="Z108" s="65"/>
      <c r="AA108" s="65"/>
      <c r="AB108" s="65"/>
      <c r="AC108" s="65"/>
      <c r="AD108" s="65">
        <v>13</v>
      </c>
      <c r="AE108" s="65"/>
      <c r="AF108" s="65"/>
      <c r="AG108" s="65"/>
      <c r="AH108" s="65">
        <v>33</v>
      </c>
      <c r="AI108" s="65"/>
      <c r="AJ108" s="65"/>
      <c r="AK108" s="65"/>
      <c r="AL108" s="65"/>
      <c r="AM108" s="65"/>
    </row>
    <row r="109" spans="2:39" ht="14.25">
      <c r="B109" s="105">
        <v>2043</v>
      </c>
      <c r="C109" s="53" t="s">
        <v>397</v>
      </c>
      <c r="D109" s="43">
        <f t="shared" si="15"/>
        <v>259</v>
      </c>
      <c r="E109" s="149">
        <f t="shared" si="16"/>
        <v>9</v>
      </c>
      <c r="F109" s="65">
        <v>13</v>
      </c>
      <c r="G109" s="65"/>
      <c r="H109" s="65"/>
      <c r="I109" s="65">
        <v>54</v>
      </c>
      <c r="J109" s="65"/>
      <c r="K109" s="65"/>
      <c r="L109" s="65"/>
      <c r="M109" s="65"/>
      <c r="N109" s="65"/>
      <c r="O109" s="65"/>
      <c r="P109" s="65"/>
      <c r="Q109" s="65">
        <v>42</v>
      </c>
      <c r="R109" s="65"/>
      <c r="S109" s="65"/>
      <c r="T109" s="65">
        <v>3</v>
      </c>
      <c r="U109" s="65"/>
      <c r="V109" s="65"/>
      <c r="W109" s="65"/>
      <c r="X109" s="65"/>
      <c r="Y109" s="65"/>
      <c r="Z109" s="65"/>
      <c r="AA109" s="65">
        <v>1</v>
      </c>
      <c r="AB109" s="65">
        <v>1</v>
      </c>
      <c r="AC109" s="65"/>
      <c r="AD109" s="65">
        <v>2</v>
      </c>
      <c r="AE109" s="65">
        <v>130</v>
      </c>
      <c r="AF109" s="65"/>
      <c r="AG109" s="65"/>
      <c r="AH109" s="65">
        <v>13</v>
      </c>
      <c r="AI109" s="65"/>
      <c r="AJ109" s="65"/>
      <c r="AK109" s="65"/>
      <c r="AL109" s="65"/>
      <c r="AM109" s="65"/>
    </row>
    <row r="110" spans="2:39" ht="14.25">
      <c r="B110" s="105">
        <v>2044</v>
      </c>
      <c r="C110" s="53" t="s">
        <v>398</v>
      </c>
      <c r="D110" s="43">
        <f t="shared" si="15"/>
        <v>76</v>
      </c>
      <c r="E110" s="149">
        <f t="shared" si="16"/>
        <v>10</v>
      </c>
      <c r="F110" s="65">
        <v>3</v>
      </c>
      <c r="G110" s="65"/>
      <c r="H110" s="65"/>
      <c r="I110" s="65">
        <v>13</v>
      </c>
      <c r="J110" s="65"/>
      <c r="K110" s="65">
        <v>2</v>
      </c>
      <c r="L110" s="65"/>
      <c r="M110" s="65">
        <v>6</v>
      </c>
      <c r="N110" s="65"/>
      <c r="O110" s="65">
        <v>1</v>
      </c>
      <c r="P110" s="65"/>
      <c r="Q110" s="65">
        <v>5</v>
      </c>
      <c r="R110" s="65"/>
      <c r="S110" s="65"/>
      <c r="T110" s="65">
        <v>3</v>
      </c>
      <c r="U110" s="65"/>
      <c r="V110" s="65"/>
      <c r="W110" s="65"/>
      <c r="X110" s="65"/>
      <c r="Y110" s="65"/>
      <c r="Z110" s="65"/>
      <c r="AA110" s="65"/>
      <c r="AB110" s="65"/>
      <c r="AC110" s="65"/>
      <c r="AD110" s="65">
        <v>2</v>
      </c>
      <c r="AE110" s="65">
        <v>1</v>
      </c>
      <c r="AF110" s="65"/>
      <c r="AG110" s="65"/>
      <c r="AH110" s="65">
        <v>40</v>
      </c>
      <c r="AI110" s="65"/>
      <c r="AJ110" s="65"/>
      <c r="AK110" s="65"/>
      <c r="AL110" s="65"/>
      <c r="AM110" s="65"/>
    </row>
    <row r="111" spans="2:39" ht="14.25">
      <c r="B111" s="105">
        <v>2045</v>
      </c>
      <c r="C111" s="53" t="s">
        <v>399</v>
      </c>
      <c r="D111" s="43">
        <f t="shared" si="15"/>
        <v>184</v>
      </c>
      <c r="E111" s="149">
        <f t="shared" si="16"/>
        <v>16</v>
      </c>
      <c r="F111" s="65">
        <v>29</v>
      </c>
      <c r="G111" s="65"/>
      <c r="H111" s="65"/>
      <c r="I111" s="65">
        <v>3</v>
      </c>
      <c r="J111" s="65">
        <v>2</v>
      </c>
      <c r="K111" s="65">
        <v>24</v>
      </c>
      <c r="L111" s="65">
        <v>1</v>
      </c>
      <c r="M111" s="65">
        <v>32</v>
      </c>
      <c r="N111" s="65"/>
      <c r="O111" s="65">
        <v>3</v>
      </c>
      <c r="P111" s="65"/>
      <c r="Q111" s="65">
        <v>26</v>
      </c>
      <c r="R111" s="65"/>
      <c r="S111" s="65"/>
      <c r="T111" s="65">
        <v>7</v>
      </c>
      <c r="U111" s="65"/>
      <c r="V111" s="65"/>
      <c r="W111" s="65"/>
      <c r="X111" s="65"/>
      <c r="Y111" s="65"/>
      <c r="Z111" s="65"/>
      <c r="AA111" s="65">
        <v>1</v>
      </c>
      <c r="AB111" s="65"/>
      <c r="AC111" s="65"/>
      <c r="AD111" s="65">
        <v>44</v>
      </c>
      <c r="AE111" s="65">
        <v>1</v>
      </c>
      <c r="AF111" s="65"/>
      <c r="AG111" s="65">
        <v>1</v>
      </c>
      <c r="AH111" s="65">
        <v>6</v>
      </c>
      <c r="AI111" s="65">
        <v>1</v>
      </c>
      <c r="AJ111" s="65"/>
      <c r="AK111" s="65"/>
      <c r="AL111" s="65"/>
      <c r="AM111" s="65">
        <v>3</v>
      </c>
    </row>
    <row r="112" spans="2:39" ht="14.25">
      <c r="B112" s="105">
        <v>2047</v>
      </c>
      <c r="C112" s="53" t="s">
        <v>400</v>
      </c>
      <c r="D112" s="43">
        <f t="shared" si="15"/>
        <v>23</v>
      </c>
      <c r="E112" s="149">
        <f t="shared" si="16"/>
        <v>6</v>
      </c>
      <c r="F112" s="65">
        <v>3</v>
      </c>
      <c r="G112" s="65"/>
      <c r="H112" s="65"/>
      <c r="I112" s="65"/>
      <c r="J112" s="65"/>
      <c r="K112" s="65">
        <v>5</v>
      </c>
      <c r="L112" s="65"/>
      <c r="M112" s="65">
        <v>2</v>
      </c>
      <c r="N112" s="65"/>
      <c r="O112" s="65">
        <v>1</v>
      </c>
      <c r="P112" s="65"/>
      <c r="Q112" s="65">
        <v>3</v>
      </c>
      <c r="R112" s="65"/>
      <c r="S112" s="65"/>
      <c r="T112" s="65"/>
      <c r="U112" s="65"/>
      <c r="V112" s="65"/>
      <c r="W112" s="65"/>
      <c r="X112" s="65"/>
      <c r="Y112" s="65"/>
      <c r="Z112" s="65"/>
      <c r="AA112" s="65"/>
      <c r="AB112" s="65"/>
      <c r="AC112" s="65"/>
      <c r="AD112" s="65">
        <v>9</v>
      </c>
      <c r="AE112" s="65"/>
      <c r="AF112" s="65"/>
      <c r="AG112" s="65"/>
      <c r="AH112" s="65"/>
      <c r="AI112" s="65"/>
      <c r="AJ112" s="65"/>
      <c r="AK112" s="65"/>
      <c r="AL112" s="65"/>
      <c r="AM112" s="65"/>
    </row>
    <row r="113" spans="2:39" ht="14.25">
      <c r="B113" s="105">
        <v>2048</v>
      </c>
      <c r="C113" s="53" t="s">
        <v>401</v>
      </c>
      <c r="D113" s="43">
        <f t="shared" si="15"/>
        <v>106</v>
      </c>
      <c r="E113" s="149">
        <f t="shared" si="16"/>
        <v>10</v>
      </c>
      <c r="F113" s="65">
        <v>4</v>
      </c>
      <c r="G113" s="65"/>
      <c r="H113" s="65"/>
      <c r="I113" s="65">
        <v>18</v>
      </c>
      <c r="J113" s="65"/>
      <c r="K113" s="65">
        <v>6</v>
      </c>
      <c r="L113" s="65"/>
      <c r="M113" s="65">
        <v>1</v>
      </c>
      <c r="N113" s="65"/>
      <c r="O113" s="65"/>
      <c r="P113" s="65"/>
      <c r="Q113" s="65">
        <v>25</v>
      </c>
      <c r="R113" s="65"/>
      <c r="S113" s="65"/>
      <c r="T113" s="65">
        <v>2</v>
      </c>
      <c r="U113" s="65"/>
      <c r="V113" s="65"/>
      <c r="W113" s="65"/>
      <c r="X113" s="65"/>
      <c r="Y113" s="65"/>
      <c r="Z113" s="65"/>
      <c r="AA113" s="65"/>
      <c r="AB113" s="65"/>
      <c r="AC113" s="65"/>
      <c r="AD113" s="65">
        <v>11</v>
      </c>
      <c r="AE113" s="65">
        <v>33</v>
      </c>
      <c r="AF113" s="65"/>
      <c r="AG113" s="65"/>
      <c r="AH113" s="65">
        <v>4</v>
      </c>
      <c r="AI113" s="65"/>
      <c r="AJ113" s="65"/>
      <c r="AK113" s="65"/>
      <c r="AL113" s="65"/>
      <c r="AM113" s="65">
        <v>2</v>
      </c>
    </row>
    <row r="114" spans="2:39" ht="14.25">
      <c r="B114" s="105">
        <v>2049</v>
      </c>
      <c r="C114" s="53" t="s">
        <v>402</v>
      </c>
      <c r="D114" s="43">
        <f t="shared" si="15"/>
        <v>68</v>
      </c>
      <c r="E114" s="149">
        <f t="shared" si="16"/>
        <v>7</v>
      </c>
      <c r="F114" s="65">
        <v>5</v>
      </c>
      <c r="G114" s="65"/>
      <c r="H114" s="65"/>
      <c r="I114" s="65"/>
      <c r="J114" s="65"/>
      <c r="K114" s="65">
        <v>12</v>
      </c>
      <c r="L114" s="65"/>
      <c r="M114" s="65">
        <v>2</v>
      </c>
      <c r="N114" s="65"/>
      <c r="O114" s="65"/>
      <c r="P114" s="65"/>
      <c r="Q114" s="65">
        <v>20</v>
      </c>
      <c r="R114" s="65"/>
      <c r="S114" s="65"/>
      <c r="T114" s="65">
        <v>2</v>
      </c>
      <c r="U114" s="65"/>
      <c r="V114" s="65"/>
      <c r="W114" s="65"/>
      <c r="X114" s="65"/>
      <c r="Y114" s="65"/>
      <c r="Z114" s="65"/>
      <c r="AA114" s="65"/>
      <c r="AB114" s="65"/>
      <c r="AC114" s="65"/>
      <c r="AD114" s="65">
        <v>26</v>
      </c>
      <c r="AE114" s="65">
        <v>1</v>
      </c>
      <c r="AF114" s="65"/>
      <c r="AG114" s="65"/>
      <c r="AH114" s="65"/>
      <c r="AI114" s="65"/>
      <c r="AJ114" s="65"/>
      <c r="AK114" s="65"/>
      <c r="AL114" s="65"/>
      <c r="AM114" s="65"/>
    </row>
    <row r="115" spans="2:39" ht="14.25">
      <c r="B115" s="105">
        <v>2051</v>
      </c>
      <c r="C115" s="53" t="s">
        <v>403</v>
      </c>
      <c r="D115" s="43">
        <f t="shared" si="15"/>
        <v>79</v>
      </c>
      <c r="E115" s="149">
        <f t="shared" si="16"/>
        <v>8</v>
      </c>
      <c r="F115" s="65">
        <v>17</v>
      </c>
      <c r="G115" s="65"/>
      <c r="H115" s="65"/>
      <c r="I115" s="65">
        <v>11</v>
      </c>
      <c r="J115" s="65"/>
      <c r="K115" s="65">
        <v>4</v>
      </c>
      <c r="L115" s="65"/>
      <c r="M115" s="65">
        <v>7</v>
      </c>
      <c r="N115" s="65"/>
      <c r="O115" s="65"/>
      <c r="P115" s="65"/>
      <c r="Q115" s="65">
        <v>9</v>
      </c>
      <c r="R115" s="65"/>
      <c r="S115" s="65"/>
      <c r="T115" s="65">
        <v>6</v>
      </c>
      <c r="U115" s="65"/>
      <c r="V115" s="65"/>
      <c r="W115" s="65"/>
      <c r="X115" s="65"/>
      <c r="Y115" s="65"/>
      <c r="Z115" s="65"/>
      <c r="AA115" s="65"/>
      <c r="AB115" s="65"/>
      <c r="AC115" s="65"/>
      <c r="AD115" s="65">
        <v>6</v>
      </c>
      <c r="AE115" s="65"/>
      <c r="AF115" s="65"/>
      <c r="AG115" s="65"/>
      <c r="AH115" s="65">
        <v>19</v>
      </c>
      <c r="AI115" s="65"/>
      <c r="AJ115" s="65"/>
      <c r="AK115" s="65"/>
      <c r="AL115" s="65"/>
      <c r="AM115" s="65"/>
    </row>
    <row r="116" spans="2:39" ht="14.25">
      <c r="B116" s="105">
        <v>2052</v>
      </c>
      <c r="C116" s="53" t="s">
        <v>404</v>
      </c>
      <c r="D116" s="43">
        <f t="shared" si="15"/>
        <v>83</v>
      </c>
      <c r="E116" s="149">
        <f t="shared" si="16"/>
        <v>9</v>
      </c>
      <c r="F116" s="65">
        <v>9</v>
      </c>
      <c r="G116" s="65"/>
      <c r="H116" s="65"/>
      <c r="I116" s="65">
        <v>2</v>
      </c>
      <c r="J116" s="65"/>
      <c r="K116" s="65">
        <v>9</v>
      </c>
      <c r="L116" s="65"/>
      <c r="M116" s="65">
        <v>4</v>
      </c>
      <c r="N116" s="65"/>
      <c r="O116" s="65"/>
      <c r="P116" s="65"/>
      <c r="Q116" s="65">
        <v>12</v>
      </c>
      <c r="R116" s="65"/>
      <c r="S116" s="65"/>
      <c r="T116" s="65">
        <v>2</v>
      </c>
      <c r="U116" s="65"/>
      <c r="V116" s="65"/>
      <c r="W116" s="65"/>
      <c r="X116" s="65"/>
      <c r="Y116" s="65"/>
      <c r="Z116" s="65"/>
      <c r="AA116" s="65"/>
      <c r="AB116" s="65">
        <v>1</v>
      </c>
      <c r="AC116" s="65"/>
      <c r="AD116" s="65">
        <v>42</v>
      </c>
      <c r="AE116" s="65"/>
      <c r="AF116" s="65"/>
      <c r="AG116" s="65"/>
      <c r="AH116" s="65"/>
      <c r="AI116" s="65"/>
      <c r="AJ116" s="65"/>
      <c r="AK116" s="65"/>
      <c r="AL116" s="65"/>
      <c r="AM116" s="65">
        <v>2</v>
      </c>
    </row>
    <row r="117" spans="2:39" ht="14.25">
      <c r="B117" s="105">
        <v>2055</v>
      </c>
      <c r="C117" s="53" t="s">
        <v>405</v>
      </c>
      <c r="D117" s="43">
        <f t="shared" si="15"/>
        <v>78</v>
      </c>
      <c r="E117" s="149">
        <f t="shared" si="16"/>
        <v>8</v>
      </c>
      <c r="F117" s="65">
        <v>5</v>
      </c>
      <c r="G117" s="65"/>
      <c r="H117" s="65"/>
      <c r="I117" s="65">
        <v>10</v>
      </c>
      <c r="J117" s="65"/>
      <c r="K117" s="65">
        <v>5</v>
      </c>
      <c r="L117" s="65"/>
      <c r="M117" s="65">
        <v>2</v>
      </c>
      <c r="N117" s="65"/>
      <c r="O117" s="65"/>
      <c r="P117" s="65"/>
      <c r="Q117" s="65">
        <v>21</v>
      </c>
      <c r="R117" s="65"/>
      <c r="S117" s="65"/>
      <c r="T117" s="65"/>
      <c r="U117" s="65"/>
      <c r="V117" s="65"/>
      <c r="W117" s="65"/>
      <c r="X117" s="65"/>
      <c r="Y117" s="65"/>
      <c r="Z117" s="65"/>
      <c r="AA117" s="65"/>
      <c r="AB117" s="65"/>
      <c r="AC117" s="65"/>
      <c r="AD117" s="65">
        <v>9</v>
      </c>
      <c r="AE117" s="65">
        <v>24</v>
      </c>
      <c r="AF117" s="65"/>
      <c r="AG117" s="65"/>
      <c r="AH117" s="65"/>
      <c r="AI117" s="65">
        <v>2</v>
      </c>
      <c r="AJ117" s="65"/>
      <c r="AK117" s="65"/>
      <c r="AL117" s="65"/>
      <c r="AM117" s="65"/>
    </row>
    <row r="118" spans="2:39" ht="14.25">
      <c r="B118" s="105">
        <v>2056</v>
      </c>
      <c r="C118" s="53" t="s">
        <v>406</v>
      </c>
      <c r="D118" s="43">
        <f t="shared" si="15"/>
        <v>3</v>
      </c>
      <c r="E118" s="149">
        <f t="shared" si="16"/>
        <v>2</v>
      </c>
      <c r="F118" s="65"/>
      <c r="G118" s="65"/>
      <c r="H118" s="65"/>
      <c r="I118" s="65"/>
      <c r="J118" s="65"/>
      <c r="K118" s="65"/>
      <c r="L118" s="65"/>
      <c r="M118" s="65"/>
      <c r="N118" s="65"/>
      <c r="O118" s="65"/>
      <c r="P118" s="65"/>
      <c r="Q118" s="65">
        <v>2</v>
      </c>
      <c r="R118" s="65"/>
      <c r="S118" s="65"/>
      <c r="T118" s="65"/>
      <c r="U118" s="65"/>
      <c r="V118" s="65"/>
      <c r="W118" s="65"/>
      <c r="X118" s="65"/>
      <c r="Y118" s="65"/>
      <c r="Z118" s="65"/>
      <c r="AA118" s="65"/>
      <c r="AB118" s="65"/>
      <c r="AC118" s="65"/>
      <c r="AD118" s="65">
        <v>1</v>
      </c>
      <c r="AE118" s="65"/>
      <c r="AF118" s="65"/>
      <c r="AG118" s="65"/>
      <c r="AH118" s="65"/>
      <c r="AI118" s="65"/>
      <c r="AJ118" s="65"/>
      <c r="AK118" s="65"/>
      <c r="AL118" s="65"/>
      <c r="AM118" s="65"/>
    </row>
    <row r="119" spans="2:39" ht="14.25">
      <c r="B119" s="105">
        <v>2057</v>
      </c>
      <c r="C119" s="53" t="s">
        <v>407</v>
      </c>
      <c r="D119" s="43">
        <f t="shared" si="15"/>
        <v>12</v>
      </c>
      <c r="E119" s="149">
        <f t="shared" si="16"/>
        <v>2</v>
      </c>
      <c r="F119" s="65"/>
      <c r="G119" s="65"/>
      <c r="H119" s="65"/>
      <c r="I119" s="65"/>
      <c r="J119" s="65"/>
      <c r="K119" s="65"/>
      <c r="L119" s="65"/>
      <c r="M119" s="65"/>
      <c r="N119" s="65"/>
      <c r="O119" s="65"/>
      <c r="P119" s="65"/>
      <c r="Q119" s="65">
        <v>2</v>
      </c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>
        <v>10</v>
      </c>
      <c r="AE119" s="65"/>
      <c r="AF119" s="65"/>
      <c r="AG119" s="65"/>
      <c r="AH119" s="65"/>
      <c r="AI119" s="65"/>
      <c r="AJ119" s="65"/>
      <c r="AK119" s="65"/>
      <c r="AL119" s="65"/>
      <c r="AM119" s="65"/>
    </row>
    <row r="120" spans="2:39" ht="14.25">
      <c r="B120" s="105">
        <v>2061</v>
      </c>
      <c r="C120" s="53" t="s">
        <v>408</v>
      </c>
      <c r="D120" s="43">
        <f aca="true" t="shared" si="17" ref="D120:D154">SUM(F120:AM120)</f>
        <v>38</v>
      </c>
      <c r="E120" s="149">
        <f aca="true" t="shared" si="18" ref="E120:E151">COUNT(F120:AM120)</f>
        <v>7</v>
      </c>
      <c r="F120" s="65">
        <v>1</v>
      </c>
      <c r="G120" s="65"/>
      <c r="H120" s="65"/>
      <c r="I120" s="65">
        <v>4</v>
      </c>
      <c r="J120" s="65"/>
      <c r="K120" s="65">
        <v>3</v>
      </c>
      <c r="L120" s="65"/>
      <c r="M120" s="65">
        <v>2</v>
      </c>
      <c r="N120" s="65"/>
      <c r="O120" s="65"/>
      <c r="P120" s="65"/>
      <c r="Q120" s="65">
        <v>16</v>
      </c>
      <c r="R120" s="65"/>
      <c r="S120" s="65"/>
      <c r="T120" s="65"/>
      <c r="U120" s="65"/>
      <c r="V120" s="65"/>
      <c r="W120" s="65"/>
      <c r="X120" s="65"/>
      <c r="Y120" s="65"/>
      <c r="Z120" s="65"/>
      <c r="AA120" s="65"/>
      <c r="AB120" s="65"/>
      <c r="AC120" s="65"/>
      <c r="AD120" s="65">
        <v>6</v>
      </c>
      <c r="AE120" s="65">
        <v>6</v>
      </c>
      <c r="AF120" s="65"/>
      <c r="AG120" s="65"/>
      <c r="AH120" s="65"/>
      <c r="AI120" s="65"/>
      <c r="AJ120" s="65"/>
      <c r="AK120" s="65"/>
      <c r="AL120" s="65"/>
      <c r="AM120" s="65"/>
    </row>
    <row r="121" spans="2:39" ht="14.25">
      <c r="B121" s="105">
        <v>2064</v>
      </c>
      <c r="C121" s="53" t="s">
        <v>409</v>
      </c>
      <c r="D121" s="43">
        <f t="shared" si="17"/>
        <v>66</v>
      </c>
      <c r="E121" s="149">
        <f t="shared" si="18"/>
        <v>9</v>
      </c>
      <c r="F121" s="65">
        <v>7</v>
      </c>
      <c r="G121" s="65"/>
      <c r="H121" s="65"/>
      <c r="I121" s="65">
        <v>1</v>
      </c>
      <c r="J121" s="65"/>
      <c r="K121" s="65">
        <v>11</v>
      </c>
      <c r="L121" s="65"/>
      <c r="M121" s="65">
        <v>7</v>
      </c>
      <c r="N121" s="65"/>
      <c r="O121" s="65"/>
      <c r="P121" s="65"/>
      <c r="Q121" s="65">
        <v>8</v>
      </c>
      <c r="R121" s="65"/>
      <c r="S121" s="65"/>
      <c r="T121" s="65">
        <v>1</v>
      </c>
      <c r="U121" s="65"/>
      <c r="V121" s="65"/>
      <c r="W121" s="65"/>
      <c r="X121" s="65"/>
      <c r="Y121" s="65"/>
      <c r="Z121" s="65"/>
      <c r="AA121" s="65"/>
      <c r="AB121" s="65"/>
      <c r="AC121" s="65"/>
      <c r="AD121" s="65">
        <v>27</v>
      </c>
      <c r="AE121" s="65">
        <v>3</v>
      </c>
      <c r="AF121" s="65"/>
      <c r="AG121" s="65"/>
      <c r="AH121" s="65">
        <v>1</v>
      </c>
      <c r="AI121" s="65"/>
      <c r="AJ121" s="65"/>
      <c r="AK121" s="65"/>
      <c r="AL121" s="65"/>
      <c r="AM121" s="65"/>
    </row>
    <row r="122" spans="2:39" ht="14.25">
      <c r="B122" s="105">
        <v>2065</v>
      </c>
      <c r="C122" s="53" t="s">
        <v>410</v>
      </c>
      <c r="D122" s="43">
        <f t="shared" si="17"/>
        <v>64</v>
      </c>
      <c r="E122" s="149">
        <f t="shared" si="18"/>
        <v>7</v>
      </c>
      <c r="F122" s="65">
        <v>7</v>
      </c>
      <c r="G122" s="65"/>
      <c r="H122" s="65"/>
      <c r="I122" s="65">
        <v>2</v>
      </c>
      <c r="J122" s="65"/>
      <c r="K122" s="65">
        <v>8</v>
      </c>
      <c r="L122" s="65"/>
      <c r="M122" s="65">
        <v>7</v>
      </c>
      <c r="N122" s="65"/>
      <c r="O122" s="65"/>
      <c r="P122" s="65"/>
      <c r="Q122" s="65">
        <v>20</v>
      </c>
      <c r="R122" s="65"/>
      <c r="S122" s="65"/>
      <c r="T122" s="65"/>
      <c r="U122" s="65"/>
      <c r="V122" s="65"/>
      <c r="W122" s="65"/>
      <c r="X122" s="65"/>
      <c r="Y122" s="65"/>
      <c r="Z122" s="65"/>
      <c r="AA122" s="65"/>
      <c r="AB122" s="65"/>
      <c r="AC122" s="65"/>
      <c r="AD122" s="65">
        <v>13</v>
      </c>
      <c r="AE122" s="65"/>
      <c r="AF122" s="65"/>
      <c r="AG122" s="65"/>
      <c r="AH122" s="65">
        <v>7</v>
      </c>
      <c r="AI122" s="65"/>
      <c r="AJ122" s="65"/>
      <c r="AK122" s="65"/>
      <c r="AL122" s="65"/>
      <c r="AM122" s="65"/>
    </row>
    <row r="123" spans="2:39" ht="14.25">
      <c r="B123" s="105">
        <v>2066</v>
      </c>
      <c r="C123" s="53" t="s">
        <v>411</v>
      </c>
      <c r="D123" s="43">
        <f t="shared" si="17"/>
        <v>238</v>
      </c>
      <c r="E123" s="149">
        <f t="shared" si="18"/>
        <v>10</v>
      </c>
      <c r="F123" s="65">
        <v>34</v>
      </c>
      <c r="G123" s="65"/>
      <c r="H123" s="65"/>
      <c r="I123" s="65">
        <v>11</v>
      </c>
      <c r="J123" s="65"/>
      <c r="K123" s="65">
        <v>10</v>
      </c>
      <c r="L123" s="65"/>
      <c r="M123" s="65">
        <v>15</v>
      </c>
      <c r="N123" s="65"/>
      <c r="O123" s="65"/>
      <c r="P123" s="65"/>
      <c r="Q123" s="65">
        <v>2</v>
      </c>
      <c r="R123" s="65"/>
      <c r="S123" s="65"/>
      <c r="T123" s="65">
        <v>49</v>
      </c>
      <c r="U123" s="65"/>
      <c r="V123" s="65"/>
      <c r="W123" s="65"/>
      <c r="X123" s="65"/>
      <c r="Y123" s="65"/>
      <c r="Z123" s="65"/>
      <c r="AA123" s="65"/>
      <c r="AB123" s="65"/>
      <c r="AC123" s="65"/>
      <c r="AD123" s="65">
        <v>10</v>
      </c>
      <c r="AE123" s="65">
        <v>1</v>
      </c>
      <c r="AF123" s="65"/>
      <c r="AG123" s="65"/>
      <c r="AH123" s="65">
        <v>102</v>
      </c>
      <c r="AI123" s="65">
        <v>4</v>
      </c>
      <c r="AJ123" s="65"/>
      <c r="AK123" s="65"/>
      <c r="AL123" s="65"/>
      <c r="AM123" s="65"/>
    </row>
    <row r="124" spans="2:39" ht="14.25">
      <c r="B124" s="105">
        <v>2067</v>
      </c>
      <c r="C124" s="53" t="s">
        <v>412</v>
      </c>
      <c r="D124" s="43">
        <f t="shared" si="17"/>
        <v>23</v>
      </c>
      <c r="E124" s="149">
        <f t="shared" si="18"/>
        <v>4</v>
      </c>
      <c r="F124" s="65">
        <v>1</v>
      </c>
      <c r="G124" s="65"/>
      <c r="H124" s="65"/>
      <c r="I124" s="65"/>
      <c r="J124" s="65"/>
      <c r="K124" s="65">
        <v>9</v>
      </c>
      <c r="L124" s="65"/>
      <c r="M124" s="65">
        <v>2</v>
      </c>
      <c r="N124" s="65"/>
      <c r="O124" s="65"/>
      <c r="P124" s="65"/>
      <c r="Q124" s="65"/>
      <c r="R124" s="65"/>
      <c r="S124" s="65"/>
      <c r="T124" s="65"/>
      <c r="U124" s="65"/>
      <c r="V124" s="65"/>
      <c r="W124" s="65"/>
      <c r="X124" s="65"/>
      <c r="Y124" s="65"/>
      <c r="Z124" s="65"/>
      <c r="AA124" s="65"/>
      <c r="AB124" s="65"/>
      <c r="AC124" s="65"/>
      <c r="AD124" s="65">
        <v>11</v>
      </c>
      <c r="AE124" s="65"/>
      <c r="AF124" s="65"/>
      <c r="AG124" s="65"/>
      <c r="AH124" s="65"/>
      <c r="AI124" s="65"/>
      <c r="AJ124" s="65"/>
      <c r="AK124" s="65"/>
      <c r="AL124" s="65"/>
      <c r="AM124" s="65"/>
    </row>
    <row r="125" spans="2:39" ht="14.25">
      <c r="B125" s="105">
        <v>2069</v>
      </c>
      <c r="C125" s="53" t="s">
        <v>413</v>
      </c>
      <c r="D125" s="43">
        <f t="shared" si="17"/>
        <v>64</v>
      </c>
      <c r="E125" s="149">
        <f t="shared" si="18"/>
        <v>9</v>
      </c>
      <c r="F125" s="65">
        <v>4</v>
      </c>
      <c r="G125" s="65"/>
      <c r="H125" s="65"/>
      <c r="I125" s="65">
        <v>15</v>
      </c>
      <c r="J125" s="65"/>
      <c r="K125" s="65">
        <v>3</v>
      </c>
      <c r="L125" s="65"/>
      <c r="M125" s="65"/>
      <c r="N125" s="65"/>
      <c r="O125" s="65">
        <v>1</v>
      </c>
      <c r="P125" s="65"/>
      <c r="Q125" s="65">
        <v>9</v>
      </c>
      <c r="R125" s="65"/>
      <c r="S125" s="65"/>
      <c r="T125" s="65">
        <v>2</v>
      </c>
      <c r="U125" s="65"/>
      <c r="V125" s="65"/>
      <c r="W125" s="65"/>
      <c r="X125" s="65"/>
      <c r="Y125" s="65"/>
      <c r="Z125" s="65"/>
      <c r="AA125" s="65"/>
      <c r="AB125" s="65"/>
      <c r="AC125" s="65"/>
      <c r="AD125" s="65">
        <v>1</v>
      </c>
      <c r="AE125" s="65">
        <v>28</v>
      </c>
      <c r="AF125" s="65"/>
      <c r="AG125" s="65"/>
      <c r="AH125" s="65">
        <v>1</v>
      </c>
      <c r="AI125" s="65"/>
      <c r="AJ125" s="65"/>
      <c r="AK125" s="65"/>
      <c r="AL125" s="65"/>
      <c r="AM125" s="65"/>
    </row>
    <row r="126" spans="2:39" ht="14.25">
      <c r="B126" s="105">
        <v>2070</v>
      </c>
      <c r="C126" s="53" t="s">
        <v>414</v>
      </c>
      <c r="D126" s="43">
        <f t="shared" si="17"/>
        <v>0</v>
      </c>
      <c r="E126" s="149">
        <f t="shared" si="18"/>
        <v>0</v>
      </c>
      <c r="F126" s="65"/>
      <c r="G126" s="65"/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</row>
    <row r="127" spans="2:39" ht="14.25">
      <c r="B127" s="105">
        <v>2071</v>
      </c>
      <c r="C127" s="53" t="s">
        <v>415</v>
      </c>
      <c r="D127" s="43">
        <f t="shared" si="17"/>
        <v>62</v>
      </c>
      <c r="E127" s="149">
        <f t="shared" si="18"/>
        <v>9</v>
      </c>
      <c r="F127" s="65">
        <v>6</v>
      </c>
      <c r="G127" s="65"/>
      <c r="H127" s="65"/>
      <c r="I127" s="65">
        <v>6</v>
      </c>
      <c r="J127" s="65"/>
      <c r="K127" s="65">
        <v>7</v>
      </c>
      <c r="L127" s="65"/>
      <c r="M127" s="65">
        <v>5</v>
      </c>
      <c r="N127" s="65"/>
      <c r="O127" s="65"/>
      <c r="P127" s="65"/>
      <c r="Q127" s="65">
        <v>11</v>
      </c>
      <c r="R127" s="65"/>
      <c r="S127" s="65"/>
      <c r="T127" s="65">
        <v>4</v>
      </c>
      <c r="U127" s="65"/>
      <c r="V127" s="65"/>
      <c r="W127" s="65"/>
      <c r="X127" s="65"/>
      <c r="Y127" s="65"/>
      <c r="Z127" s="65"/>
      <c r="AA127" s="65"/>
      <c r="AB127" s="65"/>
      <c r="AC127" s="65"/>
      <c r="AD127" s="65">
        <v>16</v>
      </c>
      <c r="AE127" s="65">
        <v>1</v>
      </c>
      <c r="AF127" s="65"/>
      <c r="AG127" s="65"/>
      <c r="AH127" s="65">
        <v>6</v>
      </c>
      <c r="AI127" s="65"/>
      <c r="AJ127" s="65"/>
      <c r="AK127" s="65"/>
      <c r="AL127" s="65"/>
      <c r="AM127" s="65"/>
    </row>
    <row r="128" spans="2:39" ht="14.25">
      <c r="B128" s="105">
        <v>2072</v>
      </c>
      <c r="C128" s="53" t="s">
        <v>416</v>
      </c>
      <c r="D128" s="43">
        <f t="shared" si="17"/>
        <v>120</v>
      </c>
      <c r="E128" s="149">
        <f t="shared" si="18"/>
        <v>8</v>
      </c>
      <c r="F128" s="65">
        <v>17</v>
      </c>
      <c r="G128" s="65"/>
      <c r="H128" s="65"/>
      <c r="I128" s="65">
        <v>25</v>
      </c>
      <c r="J128" s="65"/>
      <c r="K128" s="65"/>
      <c r="L128" s="65"/>
      <c r="M128" s="65">
        <v>11</v>
      </c>
      <c r="N128" s="65"/>
      <c r="O128" s="65">
        <v>1</v>
      </c>
      <c r="P128" s="65"/>
      <c r="Q128" s="65">
        <v>34</v>
      </c>
      <c r="R128" s="65"/>
      <c r="S128" s="65"/>
      <c r="T128" s="65">
        <v>5</v>
      </c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>
        <v>6</v>
      </c>
      <c r="AF128" s="65"/>
      <c r="AG128" s="65"/>
      <c r="AH128" s="65">
        <v>21</v>
      </c>
      <c r="AI128" s="65"/>
      <c r="AJ128" s="65"/>
      <c r="AK128" s="65"/>
      <c r="AL128" s="65"/>
      <c r="AM128" s="65"/>
    </row>
    <row r="129" spans="2:39" ht="14.25">
      <c r="B129" s="105">
        <v>2073</v>
      </c>
      <c r="C129" s="53" t="s">
        <v>417</v>
      </c>
      <c r="D129" s="43">
        <f t="shared" si="17"/>
        <v>44</v>
      </c>
      <c r="E129" s="149">
        <f t="shared" si="18"/>
        <v>4</v>
      </c>
      <c r="F129" s="65"/>
      <c r="G129" s="65"/>
      <c r="H129" s="65"/>
      <c r="I129" s="65"/>
      <c r="J129" s="65"/>
      <c r="K129" s="65"/>
      <c r="L129" s="65"/>
      <c r="M129" s="65"/>
      <c r="N129" s="65"/>
      <c r="O129" s="65"/>
      <c r="P129" s="65"/>
      <c r="Q129" s="65">
        <v>3</v>
      </c>
      <c r="R129" s="65"/>
      <c r="S129" s="65"/>
      <c r="T129" s="65"/>
      <c r="U129" s="65"/>
      <c r="V129" s="65"/>
      <c r="W129" s="65"/>
      <c r="X129" s="65"/>
      <c r="Y129" s="65"/>
      <c r="Z129" s="65"/>
      <c r="AA129" s="65"/>
      <c r="AB129" s="65"/>
      <c r="AC129" s="65"/>
      <c r="AD129" s="65">
        <v>2</v>
      </c>
      <c r="AE129" s="65">
        <v>1</v>
      </c>
      <c r="AF129" s="65"/>
      <c r="AG129" s="65"/>
      <c r="AH129" s="65">
        <v>38</v>
      </c>
      <c r="AI129" s="65"/>
      <c r="AJ129" s="65"/>
      <c r="AK129" s="65"/>
      <c r="AL129" s="65"/>
      <c r="AM129" s="65"/>
    </row>
    <row r="130" spans="2:39" ht="14.25">
      <c r="B130" s="105">
        <v>2077</v>
      </c>
      <c r="C130" s="53" t="s">
        <v>418</v>
      </c>
      <c r="D130" s="43">
        <f t="shared" si="17"/>
        <v>3</v>
      </c>
      <c r="E130" s="149">
        <f t="shared" si="18"/>
        <v>2</v>
      </c>
      <c r="F130" s="65"/>
      <c r="G130" s="65"/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>
        <v>1</v>
      </c>
      <c r="AE130" s="65"/>
      <c r="AF130" s="65"/>
      <c r="AG130" s="65"/>
      <c r="AH130" s="65"/>
      <c r="AI130" s="65"/>
      <c r="AJ130" s="65"/>
      <c r="AK130" s="65"/>
      <c r="AL130" s="65"/>
      <c r="AM130" s="65">
        <v>2</v>
      </c>
    </row>
    <row r="131" spans="2:39" ht="14.25">
      <c r="B131" s="105">
        <v>2080</v>
      </c>
      <c r="C131" s="53" t="s">
        <v>419</v>
      </c>
      <c r="D131" s="43">
        <f t="shared" si="17"/>
        <v>60</v>
      </c>
      <c r="E131" s="149">
        <f t="shared" si="18"/>
        <v>5</v>
      </c>
      <c r="F131" s="65"/>
      <c r="G131" s="65"/>
      <c r="H131" s="65"/>
      <c r="I131" s="65"/>
      <c r="J131" s="65"/>
      <c r="K131" s="65">
        <v>37</v>
      </c>
      <c r="L131" s="65"/>
      <c r="M131" s="65">
        <v>3</v>
      </c>
      <c r="N131" s="65"/>
      <c r="O131" s="65"/>
      <c r="P131" s="65"/>
      <c r="Q131" s="65">
        <v>2</v>
      </c>
      <c r="R131" s="65"/>
      <c r="S131" s="65"/>
      <c r="T131" s="65"/>
      <c r="U131" s="65"/>
      <c r="V131" s="65"/>
      <c r="W131" s="65"/>
      <c r="X131" s="65"/>
      <c r="Y131" s="65"/>
      <c r="Z131" s="65"/>
      <c r="AA131" s="65"/>
      <c r="AB131" s="65"/>
      <c r="AC131" s="65"/>
      <c r="AD131" s="65">
        <v>15</v>
      </c>
      <c r="AE131" s="65"/>
      <c r="AF131" s="65"/>
      <c r="AG131" s="65"/>
      <c r="AH131" s="65">
        <v>3</v>
      </c>
      <c r="AI131" s="65"/>
      <c r="AJ131" s="65"/>
      <c r="AK131" s="65"/>
      <c r="AL131" s="65"/>
      <c r="AM131" s="65"/>
    </row>
    <row r="132" spans="2:39" ht="14.25">
      <c r="B132" s="105">
        <v>2081</v>
      </c>
      <c r="C132" s="53" t="s">
        <v>420</v>
      </c>
      <c r="D132" s="43">
        <f t="shared" si="17"/>
        <v>14</v>
      </c>
      <c r="E132" s="149">
        <f t="shared" si="18"/>
        <v>4</v>
      </c>
      <c r="F132" s="65"/>
      <c r="G132" s="65"/>
      <c r="H132" s="65"/>
      <c r="I132" s="65"/>
      <c r="J132" s="65"/>
      <c r="K132" s="65">
        <v>4</v>
      </c>
      <c r="L132" s="65"/>
      <c r="M132" s="65">
        <v>3</v>
      </c>
      <c r="N132" s="65"/>
      <c r="O132" s="65"/>
      <c r="P132" s="65"/>
      <c r="Q132" s="65">
        <v>2</v>
      </c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>
        <v>5</v>
      </c>
      <c r="AE132" s="65"/>
      <c r="AF132" s="65"/>
      <c r="AG132" s="65"/>
      <c r="AH132" s="65"/>
      <c r="AI132" s="65"/>
      <c r="AJ132" s="65"/>
      <c r="AK132" s="65"/>
      <c r="AL132" s="65"/>
      <c r="AM132" s="65"/>
    </row>
    <row r="133" spans="2:39" ht="14.25">
      <c r="B133" s="105">
        <v>2082</v>
      </c>
      <c r="C133" s="53" t="s">
        <v>421</v>
      </c>
      <c r="D133" s="43">
        <f t="shared" si="17"/>
        <v>45</v>
      </c>
      <c r="E133" s="149">
        <f t="shared" si="18"/>
        <v>4</v>
      </c>
      <c r="F133" s="65">
        <v>2</v>
      </c>
      <c r="G133" s="65"/>
      <c r="H133" s="65"/>
      <c r="I133" s="65"/>
      <c r="J133" s="65"/>
      <c r="K133" s="65">
        <v>15</v>
      </c>
      <c r="L133" s="65"/>
      <c r="M133" s="65"/>
      <c r="N133" s="65"/>
      <c r="O133" s="65"/>
      <c r="P133" s="65"/>
      <c r="Q133" s="65"/>
      <c r="R133" s="65"/>
      <c r="S133" s="65"/>
      <c r="T133" s="65">
        <v>3</v>
      </c>
      <c r="U133" s="65"/>
      <c r="V133" s="65"/>
      <c r="W133" s="65"/>
      <c r="X133" s="65"/>
      <c r="Y133" s="65"/>
      <c r="Z133" s="65"/>
      <c r="AA133" s="65"/>
      <c r="AB133" s="65"/>
      <c r="AC133" s="65"/>
      <c r="AD133" s="65">
        <v>25</v>
      </c>
      <c r="AE133" s="65"/>
      <c r="AF133" s="65"/>
      <c r="AG133" s="65"/>
      <c r="AH133" s="65"/>
      <c r="AI133" s="65"/>
      <c r="AJ133" s="65"/>
      <c r="AK133" s="65"/>
      <c r="AL133" s="65"/>
      <c r="AM133" s="65"/>
    </row>
    <row r="134" spans="2:39" ht="14.25">
      <c r="B134" s="105">
        <v>2083</v>
      </c>
      <c r="C134" s="53" t="s">
        <v>422</v>
      </c>
      <c r="D134" s="43">
        <f t="shared" si="17"/>
        <v>46</v>
      </c>
      <c r="E134" s="149">
        <f t="shared" si="18"/>
        <v>8</v>
      </c>
      <c r="F134" s="65">
        <v>3</v>
      </c>
      <c r="G134" s="65"/>
      <c r="H134" s="65"/>
      <c r="I134" s="65">
        <v>7</v>
      </c>
      <c r="J134" s="65"/>
      <c r="K134" s="65">
        <v>4</v>
      </c>
      <c r="L134" s="65"/>
      <c r="M134" s="65">
        <v>2</v>
      </c>
      <c r="N134" s="65"/>
      <c r="O134" s="65"/>
      <c r="P134" s="65"/>
      <c r="Q134" s="65">
        <v>12</v>
      </c>
      <c r="R134" s="65"/>
      <c r="S134" s="65"/>
      <c r="T134" s="65"/>
      <c r="U134" s="65"/>
      <c r="V134" s="65"/>
      <c r="W134" s="65"/>
      <c r="X134" s="65"/>
      <c r="Y134" s="65"/>
      <c r="Z134" s="65"/>
      <c r="AA134" s="65"/>
      <c r="AB134" s="65"/>
      <c r="AC134" s="65"/>
      <c r="AD134" s="65">
        <v>8</v>
      </c>
      <c r="AE134" s="65">
        <v>6</v>
      </c>
      <c r="AF134" s="65"/>
      <c r="AG134" s="65"/>
      <c r="AH134" s="65">
        <v>4</v>
      </c>
      <c r="AI134" s="65"/>
      <c r="AJ134" s="65"/>
      <c r="AK134" s="65"/>
      <c r="AL134" s="65"/>
      <c r="AM134" s="65"/>
    </row>
    <row r="135" spans="2:39" ht="14.25">
      <c r="B135" s="105">
        <v>2087</v>
      </c>
      <c r="C135" s="53" t="s">
        <v>423</v>
      </c>
      <c r="D135" s="43">
        <f t="shared" si="17"/>
        <v>74</v>
      </c>
      <c r="E135" s="149">
        <f t="shared" si="18"/>
        <v>11</v>
      </c>
      <c r="F135" s="65">
        <v>12</v>
      </c>
      <c r="G135" s="65"/>
      <c r="H135" s="65">
        <v>1</v>
      </c>
      <c r="I135" s="65">
        <v>7</v>
      </c>
      <c r="J135" s="65"/>
      <c r="K135" s="65">
        <v>3</v>
      </c>
      <c r="L135" s="65"/>
      <c r="M135" s="65">
        <v>7</v>
      </c>
      <c r="N135" s="65"/>
      <c r="O135" s="65"/>
      <c r="P135" s="65"/>
      <c r="Q135" s="65">
        <v>7</v>
      </c>
      <c r="R135" s="65"/>
      <c r="S135" s="65"/>
      <c r="T135" s="65">
        <v>10</v>
      </c>
      <c r="U135" s="65"/>
      <c r="V135" s="65"/>
      <c r="W135" s="65"/>
      <c r="X135" s="65"/>
      <c r="Y135" s="65"/>
      <c r="Z135" s="65"/>
      <c r="AA135" s="65">
        <v>2</v>
      </c>
      <c r="AB135" s="65">
        <v>1</v>
      </c>
      <c r="AC135" s="65"/>
      <c r="AD135" s="65">
        <v>1</v>
      </c>
      <c r="AE135" s="65"/>
      <c r="AF135" s="65"/>
      <c r="AG135" s="65"/>
      <c r="AH135" s="65">
        <v>23</v>
      </c>
      <c r="AI135" s="65"/>
      <c r="AJ135" s="65"/>
      <c r="AK135" s="65"/>
      <c r="AL135" s="65"/>
      <c r="AM135" s="65"/>
    </row>
    <row r="136" spans="2:39" ht="14.25">
      <c r="B136" s="105">
        <v>2091</v>
      </c>
      <c r="C136" s="53" t="s">
        <v>424</v>
      </c>
      <c r="D136" s="43">
        <f t="shared" si="17"/>
        <v>0</v>
      </c>
      <c r="E136" s="149">
        <f t="shared" si="18"/>
        <v>0</v>
      </c>
      <c r="F136" s="65"/>
      <c r="G136" s="65"/>
      <c r="H136" s="65"/>
      <c r="I136" s="65"/>
      <c r="J136" s="65"/>
      <c r="K136" s="65"/>
      <c r="L136" s="65"/>
      <c r="M136" s="65"/>
      <c r="N136" s="65"/>
      <c r="O136" s="65"/>
      <c r="P136" s="65"/>
      <c r="Q136" s="65"/>
      <c r="R136" s="65"/>
      <c r="S136" s="65"/>
      <c r="T136" s="65"/>
      <c r="U136" s="65"/>
      <c r="V136" s="65"/>
      <c r="W136" s="65"/>
      <c r="X136" s="65"/>
      <c r="Y136" s="65"/>
      <c r="Z136" s="65"/>
      <c r="AA136" s="65"/>
      <c r="AB136" s="65"/>
      <c r="AC136" s="65"/>
      <c r="AD136" s="65"/>
      <c r="AE136" s="65"/>
      <c r="AF136" s="65"/>
      <c r="AG136" s="65"/>
      <c r="AH136" s="65"/>
      <c r="AI136" s="65"/>
      <c r="AJ136" s="65"/>
      <c r="AK136" s="65"/>
      <c r="AL136" s="65"/>
      <c r="AM136" s="65"/>
    </row>
    <row r="137" spans="2:39" ht="14.25">
      <c r="B137" s="105">
        <v>2092</v>
      </c>
      <c r="C137" s="53" t="s">
        <v>425</v>
      </c>
      <c r="D137" s="43">
        <f t="shared" si="17"/>
        <v>5</v>
      </c>
      <c r="E137" s="149">
        <f t="shared" si="18"/>
        <v>3</v>
      </c>
      <c r="F137" s="65"/>
      <c r="G137" s="65"/>
      <c r="H137" s="65"/>
      <c r="I137" s="65"/>
      <c r="J137" s="65"/>
      <c r="K137" s="65"/>
      <c r="L137" s="65"/>
      <c r="M137" s="65">
        <v>3</v>
      </c>
      <c r="N137" s="65"/>
      <c r="O137" s="65"/>
      <c r="P137" s="65"/>
      <c r="Q137" s="65">
        <v>1</v>
      </c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>
        <v>1</v>
      </c>
      <c r="AE137" s="65"/>
      <c r="AF137" s="65"/>
      <c r="AG137" s="65"/>
      <c r="AH137" s="65"/>
      <c r="AI137" s="65"/>
      <c r="AJ137" s="65"/>
      <c r="AK137" s="65"/>
      <c r="AL137" s="65"/>
      <c r="AM137" s="65"/>
    </row>
    <row r="138" spans="2:39" ht="14.25">
      <c r="B138" s="105">
        <v>2102</v>
      </c>
      <c r="C138" s="53" t="s">
        <v>426</v>
      </c>
      <c r="D138" s="43">
        <f t="shared" si="17"/>
        <v>104</v>
      </c>
      <c r="E138" s="149">
        <f t="shared" si="18"/>
        <v>10</v>
      </c>
      <c r="F138" s="65">
        <v>6</v>
      </c>
      <c r="G138" s="65"/>
      <c r="H138" s="65"/>
      <c r="I138" s="65">
        <v>1</v>
      </c>
      <c r="J138" s="65"/>
      <c r="K138" s="65">
        <v>24</v>
      </c>
      <c r="L138" s="65"/>
      <c r="M138" s="65">
        <v>6</v>
      </c>
      <c r="N138" s="65"/>
      <c r="O138" s="65"/>
      <c r="P138" s="65"/>
      <c r="Q138" s="65">
        <v>16</v>
      </c>
      <c r="R138" s="65"/>
      <c r="S138" s="65"/>
      <c r="T138" s="65">
        <v>2</v>
      </c>
      <c r="U138" s="65"/>
      <c r="V138" s="65"/>
      <c r="W138" s="65"/>
      <c r="X138" s="65"/>
      <c r="Y138" s="65"/>
      <c r="Z138" s="65"/>
      <c r="AA138" s="65">
        <v>1</v>
      </c>
      <c r="AB138" s="65"/>
      <c r="AC138" s="65"/>
      <c r="AD138" s="65">
        <v>36</v>
      </c>
      <c r="AE138" s="65"/>
      <c r="AF138" s="65"/>
      <c r="AG138" s="65"/>
      <c r="AH138" s="65">
        <v>7</v>
      </c>
      <c r="AI138" s="65"/>
      <c r="AJ138" s="65"/>
      <c r="AK138" s="65"/>
      <c r="AL138" s="65"/>
      <c r="AM138" s="65">
        <v>5</v>
      </c>
    </row>
    <row r="139" spans="2:39" ht="14.25">
      <c r="B139" s="105">
        <v>2104</v>
      </c>
      <c r="C139" s="53" t="s">
        <v>427</v>
      </c>
      <c r="D139" s="43">
        <f t="shared" si="17"/>
        <v>15</v>
      </c>
      <c r="E139" s="149">
        <f t="shared" si="18"/>
        <v>3</v>
      </c>
      <c r="F139" s="65"/>
      <c r="G139" s="65"/>
      <c r="H139" s="65"/>
      <c r="I139" s="65"/>
      <c r="J139" s="65"/>
      <c r="K139" s="65">
        <v>9</v>
      </c>
      <c r="L139" s="65"/>
      <c r="M139" s="65"/>
      <c r="N139" s="65"/>
      <c r="O139" s="65"/>
      <c r="P139" s="65"/>
      <c r="Q139" s="65">
        <v>1</v>
      </c>
      <c r="R139" s="65"/>
      <c r="S139" s="65"/>
      <c r="T139" s="65"/>
      <c r="U139" s="65"/>
      <c r="V139" s="65"/>
      <c r="W139" s="65"/>
      <c r="X139" s="65"/>
      <c r="Y139" s="65"/>
      <c r="Z139" s="65"/>
      <c r="AA139" s="65"/>
      <c r="AB139" s="65"/>
      <c r="AC139" s="65"/>
      <c r="AD139" s="65">
        <v>5</v>
      </c>
      <c r="AE139" s="65"/>
      <c r="AF139" s="65"/>
      <c r="AG139" s="65"/>
      <c r="AH139" s="65"/>
      <c r="AI139" s="65"/>
      <c r="AJ139" s="65"/>
      <c r="AK139" s="65"/>
      <c r="AL139" s="65"/>
      <c r="AM139" s="65"/>
    </row>
    <row r="140" spans="2:39" ht="14.25">
      <c r="B140" s="105">
        <v>2106</v>
      </c>
      <c r="C140" s="53" t="s">
        <v>428</v>
      </c>
      <c r="D140" s="43">
        <f t="shared" si="17"/>
        <v>5</v>
      </c>
      <c r="E140" s="149">
        <f t="shared" si="18"/>
        <v>2</v>
      </c>
      <c r="F140" s="65">
        <v>4</v>
      </c>
      <c r="G140" s="65"/>
      <c r="H140" s="65"/>
      <c r="I140" s="65"/>
      <c r="J140" s="65"/>
      <c r="K140" s="65"/>
      <c r="L140" s="65"/>
      <c r="M140" s="65"/>
      <c r="N140" s="65"/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/>
      <c r="Z140" s="65"/>
      <c r="AA140" s="65"/>
      <c r="AB140" s="65"/>
      <c r="AC140" s="65"/>
      <c r="AD140" s="65">
        <v>1</v>
      </c>
      <c r="AE140" s="65"/>
      <c r="AF140" s="65"/>
      <c r="AG140" s="65"/>
      <c r="AH140" s="65"/>
      <c r="AI140" s="65"/>
      <c r="AJ140" s="65"/>
      <c r="AK140" s="65"/>
      <c r="AL140" s="65"/>
      <c r="AM140" s="65"/>
    </row>
    <row r="141" spans="2:39" ht="14.25">
      <c r="B141" s="105">
        <v>2108</v>
      </c>
      <c r="C141" s="53" t="s">
        <v>429</v>
      </c>
      <c r="D141" s="43">
        <f t="shared" si="17"/>
        <v>6</v>
      </c>
      <c r="E141" s="149">
        <f t="shared" si="18"/>
        <v>4</v>
      </c>
      <c r="F141" s="65">
        <v>1</v>
      </c>
      <c r="G141" s="65"/>
      <c r="H141" s="65"/>
      <c r="I141" s="65"/>
      <c r="J141" s="65"/>
      <c r="K141" s="65">
        <v>1</v>
      </c>
      <c r="L141" s="65"/>
      <c r="M141" s="65"/>
      <c r="N141" s="65"/>
      <c r="O141" s="65"/>
      <c r="P141" s="65"/>
      <c r="Q141" s="65">
        <v>3</v>
      </c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>
        <v>1</v>
      </c>
      <c r="AE141" s="65"/>
      <c r="AF141" s="65"/>
      <c r="AG141" s="65"/>
      <c r="AH141" s="65"/>
      <c r="AI141" s="65"/>
      <c r="AJ141" s="65"/>
      <c r="AK141" s="65"/>
      <c r="AL141" s="65"/>
      <c r="AM141" s="65"/>
    </row>
    <row r="142" spans="2:39" ht="14.25">
      <c r="B142" s="105">
        <v>2110</v>
      </c>
      <c r="C142" s="53" t="s">
        <v>430</v>
      </c>
      <c r="D142" s="43">
        <f t="shared" si="17"/>
        <v>0</v>
      </c>
      <c r="E142" s="149">
        <f t="shared" si="18"/>
        <v>0</v>
      </c>
      <c r="F142" s="65"/>
      <c r="G142" s="65"/>
      <c r="H142" s="65"/>
      <c r="I142" s="65"/>
      <c r="J142" s="65"/>
      <c r="K142" s="65"/>
      <c r="L142" s="65"/>
      <c r="M142" s="65"/>
      <c r="N142" s="65"/>
      <c r="O142" s="65"/>
      <c r="P142" s="65"/>
      <c r="Q142" s="65"/>
      <c r="R142" s="65"/>
      <c r="S142" s="65"/>
      <c r="T142" s="65"/>
      <c r="U142" s="65"/>
      <c r="V142" s="65"/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  <c r="AJ142" s="65"/>
      <c r="AK142" s="65"/>
      <c r="AL142" s="65"/>
      <c r="AM142" s="65"/>
    </row>
    <row r="143" spans="2:39" ht="14.25">
      <c r="B143" s="105">
        <v>2111</v>
      </c>
      <c r="C143" s="53" t="s">
        <v>817</v>
      </c>
      <c r="D143" s="43">
        <f t="shared" si="17"/>
        <v>0</v>
      </c>
      <c r="E143" s="149">
        <f t="shared" si="18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  <c r="AJ143" s="65"/>
      <c r="AK143" s="65"/>
      <c r="AL143" s="65"/>
      <c r="AM143" s="65"/>
    </row>
    <row r="144" spans="2:39" ht="14.25">
      <c r="B144" s="105">
        <v>2407</v>
      </c>
      <c r="C144" s="53" t="s">
        <v>819</v>
      </c>
      <c r="D144" s="43">
        <f t="shared" si="17"/>
        <v>1</v>
      </c>
      <c r="E144" s="149">
        <f t="shared" si="18"/>
        <v>1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>
        <v>1</v>
      </c>
      <c r="AI144" s="65"/>
      <c r="AJ144" s="65"/>
      <c r="AK144" s="65"/>
      <c r="AL144" s="65"/>
      <c r="AM144" s="65"/>
    </row>
    <row r="145" spans="2:39" ht="15" thickBot="1">
      <c r="B145" s="105">
        <v>2408</v>
      </c>
      <c r="C145" s="55" t="s">
        <v>841</v>
      </c>
      <c r="D145" s="43">
        <f t="shared" si="17"/>
        <v>0</v>
      </c>
      <c r="E145" s="149">
        <f t="shared" si="18"/>
        <v>0</v>
      </c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  <c r="AM145" s="65"/>
    </row>
    <row r="146" spans="2:39" ht="15" hidden="1" thickBot="1">
      <c r="B146" s="105"/>
      <c r="C146" s="55"/>
      <c r="D146" s="43">
        <f t="shared" si="17"/>
        <v>0</v>
      </c>
      <c r="E146" s="149">
        <f t="shared" si="18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  <c r="AJ146" s="65"/>
      <c r="AK146" s="65"/>
      <c r="AL146" s="65"/>
      <c r="AM146" s="65"/>
    </row>
    <row r="147" spans="2:39" ht="15" hidden="1" thickBot="1">
      <c r="B147" s="105"/>
      <c r="C147" s="55"/>
      <c r="D147" s="43">
        <f t="shared" si="17"/>
        <v>0</v>
      </c>
      <c r="E147" s="149">
        <f t="shared" si="18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5"/>
      <c r="AL147" s="65"/>
      <c r="AM147" s="65"/>
    </row>
    <row r="148" spans="2:39" ht="15" hidden="1" thickBot="1">
      <c r="B148" s="105"/>
      <c r="C148" s="55"/>
      <c r="D148" s="43">
        <f t="shared" si="17"/>
        <v>0</v>
      </c>
      <c r="E148" s="149">
        <f t="shared" si="18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5"/>
      <c r="AL148" s="65"/>
      <c r="AM148" s="65"/>
    </row>
    <row r="149" spans="2:39" ht="15" hidden="1" thickBot="1">
      <c r="B149" s="105"/>
      <c r="C149" s="55"/>
      <c r="D149" s="43">
        <f t="shared" si="17"/>
        <v>0</v>
      </c>
      <c r="E149" s="149">
        <f t="shared" si="18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  <c r="AJ149" s="65"/>
      <c r="AK149" s="65"/>
      <c r="AL149" s="65"/>
      <c r="AM149" s="65"/>
    </row>
    <row r="150" spans="2:39" ht="15" hidden="1" thickBot="1">
      <c r="B150" s="105"/>
      <c r="C150" s="55"/>
      <c r="D150" s="43">
        <f t="shared" si="17"/>
        <v>0</v>
      </c>
      <c r="E150" s="149">
        <f t="shared" si="18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  <c r="AJ150" s="65"/>
      <c r="AK150" s="65"/>
      <c r="AL150" s="65"/>
      <c r="AM150" s="65"/>
    </row>
    <row r="151" spans="2:39" ht="15" hidden="1" thickBot="1">
      <c r="B151" s="105"/>
      <c r="C151" s="53"/>
      <c r="D151" s="43">
        <f t="shared" si="17"/>
        <v>0</v>
      </c>
      <c r="E151" s="149">
        <f t="shared" si="18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  <c r="AJ151" s="65"/>
      <c r="AK151" s="65"/>
      <c r="AL151" s="65"/>
      <c r="AM151" s="65"/>
    </row>
    <row r="152" spans="2:39" ht="15" hidden="1" thickBot="1">
      <c r="B152" s="105"/>
      <c r="C152" s="53"/>
      <c r="D152" s="43">
        <f t="shared" si="17"/>
        <v>0</v>
      </c>
      <c r="E152" s="149">
        <f>COUNT(F152:AM152)</f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  <c r="AJ152" s="65"/>
      <c r="AK152" s="65"/>
      <c r="AL152" s="65"/>
      <c r="AM152" s="65"/>
    </row>
    <row r="153" spans="2:39" ht="15" hidden="1" thickBot="1">
      <c r="B153" s="105"/>
      <c r="C153" s="55"/>
      <c r="D153" s="43">
        <f t="shared" si="17"/>
        <v>0</v>
      </c>
      <c r="E153" s="149">
        <f>COUNT(F153:AM153)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  <c r="AJ153" s="65"/>
      <c r="AK153" s="65"/>
      <c r="AL153" s="65"/>
      <c r="AM153" s="65"/>
    </row>
    <row r="154" spans="2:39" ht="15" hidden="1" thickBot="1">
      <c r="B154" s="106"/>
      <c r="C154" s="56"/>
      <c r="D154" s="44">
        <f t="shared" si="17"/>
        <v>0</v>
      </c>
      <c r="E154" s="150">
        <f>COUNT(F154:AM154)</f>
        <v>0</v>
      </c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</row>
    <row r="155" spans="2:39" ht="15" thickBot="1">
      <c r="B155" s="108"/>
      <c r="C155" s="3" t="s">
        <v>629</v>
      </c>
      <c r="D155" s="59">
        <f>SUM(D88:D154)</f>
        <v>3606</v>
      </c>
      <c r="E155" s="167"/>
      <c r="F155" s="60">
        <f aca="true" t="shared" si="19" ref="F155:AK155">SUM(F88:F154)</f>
        <v>471</v>
      </c>
      <c r="G155" s="60">
        <f t="shared" si="19"/>
        <v>0</v>
      </c>
      <c r="H155" s="60">
        <f t="shared" si="19"/>
        <v>1</v>
      </c>
      <c r="I155" s="60">
        <f t="shared" si="19"/>
        <v>314</v>
      </c>
      <c r="J155" s="60">
        <f t="shared" si="19"/>
        <v>4</v>
      </c>
      <c r="K155" s="60">
        <f t="shared" si="19"/>
        <v>319</v>
      </c>
      <c r="L155" s="60">
        <f t="shared" si="19"/>
        <v>1</v>
      </c>
      <c r="M155" s="60">
        <f t="shared" si="19"/>
        <v>218</v>
      </c>
      <c r="N155" s="60">
        <f t="shared" si="19"/>
        <v>0</v>
      </c>
      <c r="O155" s="60">
        <f t="shared" si="19"/>
        <v>7</v>
      </c>
      <c r="P155" s="60">
        <f t="shared" si="19"/>
        <v>0</v>
      </c>
      <c r="Q155" s="60">
        <f t="shared" si="19"/>
        <v>587</v>
      </c>
      <c r="R155" s="60">
        <f t="shared" si="19"/>
        <v>0</v>
      </c>
      <c r="S155" s="60">
        <f t="shared" si="19"/>
        <v>0</v>
      </c>
      <c r="T155" s="60">
        <f t="shared" si="19"/>
        <v>141</v>
      </c>
      <c r="U155" s="60">
        <f t="shared" si="19"/>
        <v>0</v>
      </c>
      <c r="V155" s="60">
        <f t="shared" si="19"/>
        <v>1</v>
      </c>
      <c r="W155" s="60">
        <f t="shared" si="19"/>
        <v>0</v>
      </c>
      <c r="X155" s="60">
        <f t="shared" si="19"/>
        <v>0</v>
      </c>
      <c r="Y155" s="60">
        <f t="shared" si="19"/>
        <v>0</v>
      </c>
      <c r="Z155" s="60">
        <f t="shared" si="19"/>
        <v>0</v>
      </c>
      <c r="AA155" s="60">
        <f t="shared" si="19"/>
        <v>8</v>
      </c>
      <c r="AB155" s="60">
        <f t="shared" si="19"/>
        <v>5</v>
      </c>
      <c r="AC155" s="60">
        <f t="shared" si="19"/>
        <v>2</v>
      </c>
      <c r="AD155" s="60">
        <f t="shared" si="19"/>
        <v>605</v>
      </c>
      <c r="AE155" s="60">
        <f t="shared" si="19"/>
        <v>450</v>
      </c>
      <c r="AF155" s="60">
        <f t="shared" si="19"/>
        <v>0</v>
      </c>
      <c r="AG155" s="60">
        <f t="shared" si="19"/>
        <v>1</v>
      </c>
      <c r="AH155" s="60">
        <f t="shared" si="19"/>
        <v>438</v>
      </c>
      <c r="AI155" s="60">
        <f t="shared" si="19"/>
        <v>18</v>
      </c>
      <c r="AJ155" s="60">
        <f t="shared" si="19"/>
        <v>0</v>
      </c>
      <c r="AK155" s="60">
        <f t="shared" si="19"/>
        <v>0</v>
      </c>
      <c r="AL155" s="60">
        <f>SUM(AL88:AL154)</f>
        <v>0</v>
      </c>
      <c r="AM155" s="60">
        <f>SUM(AM88:AM154)</f>
        <v>15</v>
      </c>
    </row>
    <row r="156" spans="2:39" ht="15" thickBot="1">
      <c r="B156" s="67" t="s">
        <v>623</v>
      </c>
      <c r="C156" s="68" t="s">
        <v>630</v>
      </c>
      <c r="D156" s="151"/>
      <c r="E156" s="152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  <c r="AG156" s="99"/>
      <c r="AH156" s="99"/>
      <c r="AI156" s="99"/>
      <c r="AJ156" s="99"/>
      <c r="AK156" s="99"/>
      <c r="AL156" s="99"/>
      <c r="AM156" s="99"/>
    </row>
    <row r="157" spans="2:39" ht="14.25">
      <c r="B157" s="104">
        <v>3001</v>
      </c>
      <c r="C157" s="52" t="s">
        <v>431</v>
      </c>
      <c r="D157" s="42">
        <f aca="true" t="shared" si="20" ref="D157:D188">SUM(F157:AM157)</f>
        <v>12</v>
      </c>
      <c r="E157" s="148">
        <f aca="true" t="shared" si="21" ref="E157:E188">COUNT(F157:AM157)</f>
        <v>4</v>
      </c>
      <c r="F157" s="64"/>
      <c r="G157" s="64"/>
      <c r="H157" s="64"/>
      <c r="I157" s="64"/>
      <c r="J157" s="64">
        <v>2</v>
      </c>
      <c r="K157" s="64"/>
      <c r="L157" s="64"/>
      <c r="M157" s="64"/>
      <c r="N157" s="64"/>
      <c r="O157" s="64"/>
      <c r="P157" s="64"/>
      <c r="Q157" s="64"/>
      <c r="R157" s="64">
        <v>2</v>
      </c>
      <c r="S157" s="64"/>
      <c r="T157" s="64"/>
      <c r="U157" s="64"/>
      <c r="V157" s="64"/>
      <c r="W157" s="64"/>
      <c r="X157" s="64"/>
      <c r="Y157" s="64"/>
      <c r="Z157" s="64"/>
      <c r="AA157" s="64">
        <v>3</v>
      </c>
      <c r="AB157" s="64"/>
      <c r="AC157" s="64"/>
      <c r="AD157" s="64"/>
      <c r="AE157" s="64"/>
      <c r="AF157" s="64">
        <v>5</v>
      </c>
      <c r="AG157" s="64"/>
      <c r="AH157" s="64"/>
      <c r="AI157" s="64"/>
      <c r="AJ157" s="64"/>
      <c r="AK157" s="64"/>
      <c r="AL157" s="64"/>
      <c r="AM157" s="64"/>
    </row>
    <row r="158" spans="2:39" ht="14.25">
      <c r="B158" s="105">
        <v>3002</v>
      </c>
      <c r="C158" s="53" t="s">
        <v>432</v>
      </c>
      <c r="D158" s="43">
        <f t="shared" si="20"/>
        <v>34</v>
      </c>
      <c r="E158" s="149">
        <f t="shared" si="21"/>
        <v>7</v>
      </c>
      <c r="F158" s="65"/>
      <c r="G158" s="65"/>
      <c r="H158" s="65"/>
      <c r="I158" s="65"/>
      <c r="J158" s="65"/>
      <c r="K158" s="65"/>
      <c r="L158" s="65"/>
      <c r="M158" s="65"/>
      <c r="N158" s="65"/>
      <c r="O158" s="65">
        <v>3</v>
      </c>
      <c r="P158" s="65"/>
      <c r="Q158" s="65"/>
      <c r="R158" s="65">
        <v>15</v>
      </c>
      <c r="S158" s="65"/>
      <c r="T158" s="65"/>
      <c r="U158" s="65">
        <v>4</v>
      </c>
      <c r="V158" s="65">
        <v>1</v>
      </c>
      <c r="W158" s="65"/>
      <c r="X158" s="65"/>
      <c r="Y158" s="65"/>
      <c r="Z158" s="65"/>
      <c r="AA158" s="65"/>
      <c r="AB158" s="65"/>
      <c r="AC158" s="65"/>
      <c r="AD158" s="65"/>
      <c r="AE158" s="65"/>
      <c r="AF158" s="65">
        <v>1</v>
      </c>
      <c r="AG158" s="65">
        <v>8</v>
      </c>
      <c r="AH158" s="65"/>
      <c r="AI158" s="65"/>
      <c r="AJ158" s="65">
        <v>2</v>
      </c>
      <c r="AK158" s="65"/>
      <c r="AL158" s="65"/>
      <c r="AM158" s="65"/>
    </row>
    <row r="159" spans="2:39" ht="14.25">
      <c r="B159" s="105">
        <v>3003</v>
      </c>
      <c r="C159" s="55" t="s">
        <v>433</v>
      </c>
      <c r="D159" s="43">
        <f t="shared" si="20"/>
        <v>330</v>
      </c>
      <c r="E159" s="149">
        <f t="shared" si="21"/>
        <v>20</v>
      </c>
      <c r="F159" s="65"/>
      <c r="G159" s="65"/>
      <c r="H159" s="65">
        <v>1</v>
      </c>
      <c r="I159" s="65">
        <v>2</v>
      </c>
      <c r="J159" s="65">
        <v>89</v>
      </c>
      <c r="K159" s="65">
        <v>2</v>
      </c>
      <c r="L159" s="65">
        <v>12</v>
      </c>
      <c r="M159" s="65">
        <v>4</v>
      </c>
      <c r="N159" s="65"/>
      <c r="O159" s="65">
        <v>1</v>
      </c>
      <c r="P159" s="65"/>
      <c r="Q159" s="65"/>
      <c r="R159" s="65">
        <v>21</v>
      </c>
      <c r="S159" s="65"/>
      <c r="T159" s="65">
        <v>2</v>
      </c>
      <c r="U159" s="65">
        <v>11</v>
      </c>
      <c r="V159" s="65"/>
      <c r="W159" s="65">
        <v>41</v>
      </c>
      <c r="X159" s="65">
        <v>10</v>
      </c>
      <c r="Y159" s="65"/>
      <c r="Z159" s="65"/>
      <c r="AA159" s="65">
        <v>2</v>
      </c>
      <c r="AB159" s="65">
        <v>2</v>
      </c>
      <c r="AC159" s="65">
        <v>2</v>
      </c>
      <c r="AD159" s="65"/>
      <c r="AE159" s="65"/>
      <c r="AF159" s="65">
        <v>11</v>
      </c>
      <c r="AG159" s="65">
        <v>2</v>
      </c>
      <c r="AH159" s="65">
        <v>2</v>
      </c>
      <c r="AI159" s="65"/>
      <c r="AJ159" s="65">
        <v>111</v>
      </c>
      <c r="AK159" s="65">
        <v>2</v>
      </c>
      <c r="AL159" s="65"/>
      <c r="AM159" s="65"/>
    </row>
    <row r="160" spans="2:39" ht="14.25">
      <c r="B160" s="105">
        <v>3010</v>
      </c>
      <c r="C160" s="55" t="s">
        <v>434</v>
      </c>
      <c r="D160" s="43">
        <f t="shared" si="20"/>
        <v>55</v>
      </c>
      <c r="E160" s="149">
        <f t="shared" si="21"/>
        <v>9</v>
      </c>
      <c r="F160" s="65"/>
      <c r="G160" s="65"/>
      <c r="H160" s="65"/>
      <c r="I160" s="65"/>
      <c r="J160" s="65">
        <v>8</v>
      </c>
      <c r="K160" s="65"/>
      <c r="L160" s="65">
        <v>3</v>
      </c>
      <c r="M160" s="65"/>
      <c r="N160" s="65"/>
      <c r="O160" s="65">
        <v>1</v>
      </c>
      <c r="P160" s="65"/>
      <c r="Q160" s="65"/>
      <c r="R160" s="65">
        <v>13</v>
      </c>
      <c r="S160" s="65"/>
      <c r="T160" s="65"/>
      <c r="U160" s="65">
        <v>6</v>
      </c>
      <c r="V160" s="65"/>
      <c r="W160" s="65">
        <v>1</v>
      </c>
      <c r="X160" s="65"/>
      <c r="Y160" s="65"/>
      <c r="Z160" s="65"/>
      <c r="AA160" s="65"/>
      <c r="AB160" s="65">
        <v>1</v>
      </c>
      <c r="AC160" s="65"/>
      <c r="AD160" s="65"/>
      <c r="AE160" s="65"/>
      <c r="AF160" s="65">
        <v>20</v>
      </c>
      <c r="AG160" s="65"/>
      <c r="AH160" s="65"/>
      <c r="AI160" s="65"/>
      <c r="AJ160" s="65">
        <v>2</v>
      </c>
      <c r="AK160" s="65"/>
      <c r="AL160" s="65"/>
      <c r="AM160" s="65"/>
    </row>
    <row r="161" spans="2:39" ht="14.25">
      <c r="B161" s="105">
        <v>3025</v>
      </c>
      <c r="C161" s="55" t="s">
        <v>435</v>
      </c>
      <c r="D161" s="43">
        <f t="shared" si="20"/>
        <v>66</v>
      </c>
      <c r="E161" s="149">
        <f t="shared" si="21"/>
        <v>10</v>
      </c>
      <c r="F161" s="65"/>
      <c r="G161" s="65"/>
      <c r="H161" s="65"/>
      <c r="I161" s="65"/>
      <c r="J161" s="65">
        <v>1</v>
      </c>
      <c r="K161" s="65"/>
      <c r="L161" s="65"/>
      <c r="M161" s="65"/>
      <c r="N161" s="65"/>
      <c r="O161" s="65"/>
      <c r="P161" s="65"/>
      <c r="Q161" s="65"/>
      <c r="R161" s="65">
        <v>4</v>
      </c>
      <c r="S161" s="65"/>
      <c r="T161" s="65">
        <v>3</v>
      </c>
      <c r="U161" s="65">
        <v>8</v>
      </c>
      <c r="V161" s="65"/>
      <c r="W161" s="65"/>
      <c r="X161" s="65"/>
      <c r="Y161" s="65"/>
      <c r="Z161" s="65"/>
      <c r="AA161" s="65">
        <v>1</v>
      </c>
      <c r="AB161" s="65">
        <v>9</v>
      </c>
      <c r="AC161" s="65">
        <v>2</v>
      </c>
      <c r="AD161" s="65"/>
      <c r="AE161" s="65"/>
      <c r="AF161" s="65">
        <v>35</v>
      </c>
      <c r="AG161" s="65"/>
      <c r="AH161" s="65"/>
      <c r="AI161" s="65">
        <v>2</v>
      </c>
      <c r="AJ161" s="65">
        <v>1</v>
      </c>
      <c r="AK161" s="65"/>
      <c r="AL161" s="65"/>
      <c r="AM161" s="65"/>
    </row>
    <row r="162" spans="2:39" ht="14.25">
      <c r="B162" s="105">
        <v>3029</v>
      </c>
      <c r="C162" s="55" t="s">
        <v>436</v>
      </c>
      <c r="D162" s="43">
        <f t="shared" si="20"/>
        <v>9</v>
      </c>
      <c r="E162" s="149">
        <f t="shared" si="21"/>
        <v>2</v>
      </c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65"/>
      <c r="T162" s="65"/>
      <c r="U162" s="65"/>
      <c r="V162" s="65"/>
      <c r="W162" s="65"/>
      <c r="X162" s="65"/>
      <c r="Y162" s="65"/>
      <c r="Z162" s="65"/>
      <c r="AA162" s="65"/>
      <c r="AB162" s="65"/>
      <c r="AC162" s="65"/>
      <c r="AD162" s="65"/>
      <c r="AE162" s="65"/>
      <c r="AF162" s="65">
        <v>5</v>
      </c>
      <c r="AG162" s="65"/>
      <c r="AH162" s="65"/>
      <c r="AI162" s="65"/>
      <c r="AJ162" s="65">
        <v>4</v>
      </c>
      <c r="AK162" s="65"/>
      <c r="AL162" s="65"/>
      <c r="AM162" s="65"/>
    </row>
    <row r="163" spans="2:39" ht="14.25">
      <c r="B163" s="105">
        <v>3034</v>
      </c>
      <c r="C163" s="55" t="s">
        <v>437</v>
      </c>
      <c r="D163" s="43">
        <f t="shared" si="20"/>
        <v>37</v>
      </c>
      <c r="E163" s="149">
        <f t="shared" si="21"/>
        <v>4</v>
      </c>
      <c r="F163" s="65"/>
      <c r="G163" s="65"/>
      <c r="H163" s="65"/>
      <c r="I163" s="65"/>
      <c r="J163" s="65">
        <v>14</v>
      </c>
      <c r="K163" s="65"/>
      <c r="L163" s="65">
        <v>2</v>
      </c>
      <c r="M163" s="65"/>
      <c r="N163" s="65"/>
      <c r="O163" s="65"/>
      <c r="P163" s="65"/>
      <c r="Q163" s="65"/>
      <c r="R163" s="65">
        <v>17</v>
      </c>
      <c r="S163" s="65"/>
      <c r="T163" s="65"/>
      <c r="U163" s="65"/>
      <c r="V163" s="65"/>
      <c r="W163" s="65"/>
      <c r="X163" s="65">
        <v>4</v>
      </c>
      <c r="Y163" s="65"/>
      <c r="Z163" s="65"/>
      <c r="AA163" s="65"/>
      <c r="AB163" s="65"/>
      <c r="AC163" s="65"/>
      <c r="AD163" s="65"/>
      <c r="AE163" s="65"/>
      <c r="AF163" s="65"/>
      <c r="AG163" s="65"/>
      <c r="AH163" s="65"/>
      <c r="AI163" s="65"/>
      <c r="AJ163" s="65"/>
      <c r="AK163" s="65"/>
      <c r="AL163" s="65"/>
      <c r="AM163" s="65"/>
    </row>
    <row r="164" spans="2:39" ht="14.25">
      <c r="B164" s="105">
        <v>3040</v>
      </c>
      <c r="C164" s="55" t="s">
        <v>438</v>
      </c>
      <c r="D164" s="43">
        <f t="shared" si="20"/>
        <v>61</v>
      </c>
      <c r="E164" s="149">
        <f t="shared" si="21"/>
        <v>3</v>
      </c>
      <c r="F164" s="65"/>
      <c r="G164" s="65"/>
      <c r="H164" s="65"/>
      <c r="I164" s="65"/>
      <c r="J164" s="65">
        <v>2</v>
      </c>
      <c r="K164" s="65"/>
      <c r="L164" s="65"/>
      <c r="M164" s="65"/>
      <c r="N164" s="65"/>
      <c r="O164" s="65"/>
      <c r="P164" s="65"/>
      <c r="Q164" s="65"/>
      <c r="R164" s="65"/>
      <c r="S164" s="65"/>
      <c r="T164" s="65"/>
      <c r="U164" s="65">
        <v>16</v>
      </c>
      <c r="V164" s="65"/>
      <c r="W164" s="65"/>
      <c r="X164" s="65"/>
      <c r="Y164" s="65"/>
      <c r="Z164" s="65"/>
      <c r="AA164" s="65"/>
      <c r="AB164" s="65"/>
      <c r="AC164" s="65"/>
      <c r="AD164" s="65"/>
      <c r="AE164" s="65"/>
      <c r="AF164" s="65">
        <v>43</v>
      </c>
      <c r="AG164" s="65"/>
      <c r="AH164" s="65"/>
      <c r="AI164" s="65"/>
      <c r="AJ164" s="65"/>
      <c r="AK164" s="65"/>
      <c r="AL164" s="65"/>
      <c r="AM164" s="65"/>
    </row>
    <row r="165" spans="2:39" ht="14.25">
      <c r="B165" s="105">
        <v>3063</v>
      </c>
      <c r="C165" s="55" t="s">
        <v>439</v>
      </c>
      <c r="D165" s="43">
        <f t="shared" si="20"/>
        <v>126</v>
      </c>
      <c r="E165" s="149">
        <f t="shared" si="21"/>
        <v>9</v>
      </c>
      <c r="F165" s="65"/>
      <c r="G165" s="65"/>
      <c r="H165" s="65"/>
      <c r="I165" s="65"/>
      <c r="J165" s="65">
        <v>11</v>
      </c>
      <c r="K165" s="65"/>
      <c r="L165" s="65"/>
      <c r="M165" s="65"/>
      <c r="N165" s="65"/>
      <c r="O165" s="65"/>
      <c r="P165" s="65"/>
      <c r="Q165" s="65"/>
      <c r="R165" s="65">
        <v>2</v>
      </c>
      <c r="S165" s="65"/>
      <c r="T165" s="65"/>
      <c r="U165" s="65">
        <v>66</v>
      </c>
      <c r="V165" s="65">
        <v>2</v>
      </c>
      <c r="W165" s="65">
        <v>2</v>
      </c>
      <c r="X165" s="65"/>
      <c r="Y165" s="65"/>
      <c r="Z165" s="65"/>
      <c r="AA165" s="65"/>
      <c r="AB165" s="65"/>
      <c r="AC165" s="65"/>
      <c r="AD165" s="65"/>
      <c r="AE165" s="65"/>
      <c r="AF165" s="65">
        <v>23</v>
      </c>
      <c r="AG165" s="65">
        <v>12</v>
      </c>
      <c r="AH165" s="65">
        <v>3</v>
      </c>
      <c r="AI165" s="65">
        <v>5</v>
      </c>
      <c r="AJ165" s="65"/>
      <c r="AK165" s="65"/>
      <c r="AL165" s="65"/>
      <c r="AM165" s="65"/>
    </row>
    <row r="166" spans="2:39" ht="14.25">
      <c r="B166" s="105">
        <v>3065</v>
      </c>
      <c r="C166" s="55" t="s">
        <v>440</v>
      </c>
      <c r="D166" s="43">
        <f t="shared" si="20"/>
        <v>9</v>
      </c>
      <c r="E166" s="149">
        <f t="shared" si="21"/>
        <v>2</v>
      </c>
      <c r="F166" s="65"/>
      <c r="G166" s="65"/>
      <c r="H166" s="65"/>
      <c r="I166" s="65"/>
      <c r="J166" s="65">
        <v>5</v>
      </c>
      <c r="K166" s="65"/>
      <c r="L166" s="65"/>
      <c r="M166" s="65"/>
      <c r="N166" s="65"/>
      <c r="O166" s="65"/>
      <c r="P166" s="65"/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/>
      <c r="AC166" s="65"/>
      <c r="AD166" s="65"/>
      <c r="AE166" s="65"/>
      <c r="AF166" s="65">
        <v>4</v>
      </c>
      <c r="AG166" s="65"/>
      <c r="AH166" s="65"/>
      <c r="AI166" s="65"/>
      <c r="AJ166" s="65"/>
      <c r="AK166" s="65"/>
      <c r="AL166" s="65"/>
      <c r="AM166" s="65"/>
    </row>
    <row r="167" spans="2:39" ht="14.25">
      <c r="B167" s="105">
        <v>3082</v>
      </c>
      <c r="C167" s="55" t="s">
        <v>441</v>
      </c>
      <c r="D167" s="43">
        <f t="shared" si="20"/>
        <v>4</v>
      </c>
      <c r="E167" s="149">
        <f t="shared" si="21"/>
        <v>2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65"/>
      <c r="T167" s="65"/>
      <c r="U167" s="65">
        <v>1</v>
      </c>
      <c r="V167" s="65"/>
      <c r="W167" s="65"/>
      <c r="X167" s="65"/>
      <c r="Y167" s="65"/>
      <c r="Z167" s="65"/>
      <c r="AA167" s="65"/>
      <c r="AB167" s="65"/>
      <c r="AC167" s="65"/>
      <c r="AD167" s="65"/>
      <c r="AE167" s="65"/>
      <c r="AF167" s="65">
        <v>3</v>
      </c>
      <c r="AG167" s="65"/>
      <c r="AH167" s="65"/>
      <c r="AI167" s="65"/>
      <c r="AJ167" s="65"/>
      <c r="AK167" s="65"/>
      <c r="AL167" s="65"/>
      <c r="AM167" s="65"/>
    </row>
    <row r="168" spans="2:39" ht="14.25">
      <c r="B168" s="105">
        <v>3084</v>
      </c>
      <c r="C168" s="55" t="s">
        <v>442</v>
      </c>
      <c r="D168" s="43">
        <f t="shared" si="20"/>
        <v>92</v>
      </c>
      <c r="E168" s="149">
        <f t="shared" si="21"/>
        <v>7</v>
      </c>
      <c r="F168" s="65"/>
      <c r="G168" s="65"/>
      <c r="H168" s="65"/>
      <c r="I168" s="65"/>
      <c r="J168" s="65">
        <v>22</v>
      </c>
      <c r="K168" s="65"/>
      <c r="L168" s="65">
        <v>4</v>
      </c>
      <c r="M168" s="65"/>
      <c r="N168" s="65"/>
      <c r="O168" s="65"/>
      <c r="P168" s="65"/>
      <c r="Q168" s="65"/>
      <c r="R168" s="65">
        <v>12</v>
      </c>
      <c r="S168" s="65"/>
      <c r="T168" s="65"/>
      <c r="U168" s="65">
        <v>6</v>
      </c>
      <c r="V168" s="65"/>
      <c r="W168" s="65">
        <v>11</v>
      </c>
      <c r="X168" s="65"/>
      <c r="Y168" s="65"/>
      <c r="Z168" s="65"/>
      <c r="AA168" s="65"/>
      <c r="AB168" s="65"/>
      <c r="AC168" s="65"/>
      <c r="AD168" s="65"/>
      <c r="AE168" s="65"/>
      <c r="AF168" s="65">
        <v>17</v>
      </c>
      <c r="AG168" s="65"/>
      <c r="AH168" s="65"/>
      <c r="AI168" s="65"/>
      <c r="AJ168" s="65">
        <v>20</v>
      </c>
      <c r="AK168" s="65"/>
      <c r="AL168" s="65"/>
      <c r="AM168" s="65"/>
    </row>
    <row r="169" spans="2:39" ht="14.25">
      <c r="B169" s="105">
        <v>3091</v>
      </c>
      <c r="C169" s="55" t="s">
        <v>443</v>
      </c>
      <c r="D169" s="43">
        <f t="shared" si="20"/>
        <v>149</v>
      </c>
      <c r="E169" s="149">
        <f t="shared" si="21"/>
        <v>11</v>
      </c>
      <c r="F169" s="65"/>
      <c r="G169" s="65"/>
      <c r="H169" s="65"/>
      <c r="I169" s="65"/>
      <c r="J169" s="65">
        <v>31</v>
      </c>
      <c r="K169" s="65"/>
      <c r="L169" s="65">
        <v>2</v>
      </c>
      <c r="M169" s="65"/>
      <c r="N169" s="65"/>
      <c r="O169" s="65"/>
      <c r="P169" s="65"/>
      <c r="Q169" s="65"/>
      <c r="R169" s="65">
        <v>36</v>
      </c>
      <c r="S169" s="65"/>
      <c r="T169" s="65">
        <v>5</v>
      </c>
      <c r="U169" s="65">
        <v>5</v>
      </c>
      <c r="V169" s="65"/>
      <c r="W169" s="65">
        <v>1</v>
      </c>
      <c r="X169" s="65"/>
      <c r="Y169" s="65"/>
      <c r="Z169" s="65"/>
      <c r="AA169" s="65"/>
      <c r="AB169" s="65"/>
      <c r="AC169" s="65">
        <v>1</v>
      </c>
      <c r="AD169" s="65"/>
      <c r="AE169" s="65"/>
      <c r="AF169" s="65">
        <v>59</v>
      </c>
      <c r="AG169" s="65">
        <v>1</v>
      </c>
      <c r="AH169" s="65"/>
      <c r="AI169" s="65"/>
      <c r="AJ169" s="65">
        <v>6</v>
      </c>
      <c r="AK169" s="65">
        <v>2</v>
      </c>
      <c r="AL169" s="65"/>
      <c r="AM169" s="65"/>
    </row>
    <row r="170" spans="2:39" ht="14.25">
      <c r="B170" s="105">
        <v>3103</v>
      </c>
      <c r="C170" s="55" t="s">
        <v>444</v>
      </c>
      <c r="D170" s="43">
        <f t="shared" si="20"/>
        <v>227</v>
      </c>
      <c r="E170" s="149">
        <f t="shared" si="21"/>
        <v>18</v>
      </c>
      <c r="F170" s="65">
        <v>2</v>
      </c>
      <c r="G170" s="65"/>
      <c r="H170" s="65"/>
      <c r="I170" s="65"/>
      <c r="J170" s="65">
        <v>45</v>
      </c>
      <c r="K170" s="65"/>
      <c r="L170" s="65">
        <v>5</v>
      </c>
      <c r="M170" s="65">
        <v>1</v>
      </c>
      <c r="N170" s="65">
        <v>1</v>
      </c>
      <c r="O170" s="65"/>
      <c r="P170" s="65"/>
      <c r="Q170" s="65"/>
      <c r="R170" s="65">
        <v>35</v>
      </c>
      <c r="S170" s="65"/>
      <c r="T170" s="65"/>
      <c r="U170" s="65">
        <v>68</v>
      </c>
      <c r="V170" s="65">
        <v>2</v>
      </c>
      <c r="W170" s="65">
        <v>5</v>
      </c>
      <c r="X170" s="65">
        <v>1</v>
      </c>
      <c r="Y170" s="65"/>
      <c r="Z170" s="65"/>
      <c r="AA170" s="65">
        <v>3</v>
      </c>
      <c r="AB170" s="65">
        <v>2</v>
      </c>
      <c r="AC170" s="65">
        <v>1</v>
      </c>
      <c r="AD170" s="65"/>
      <c r="AE170" s="65"/>
      <c r="AF170" s="65">
        <v>42</v>
      </c>
      <c r="AG170" s="65">
        <v>2</v>
      </c>
      <c r="AH170" s="65">
        <v>2</v>
      </c>
      <c r="AI170" s="65">
        <v>3</v>
      </c>
      <c r="AJ170" s="65">
        <v>7</v>
      </c>
      <c r="AK170" s="65"/>
      <c r="AL170" s="65"/>
      <c r="AM170" s="65"/>
    </row>
    <row r="171" spans="2:39" ht="14.25">
      <c r="B171" s="105">
        <v>3105</v>
      </c>
      <c r="C171" s="55" t="s">
        <v>445</v>
      </c>
      <c r="D171" s="43">
        <f t="shared" si="20"/>
        <v>161</v>
      </c>
      <c r="E171" s="149">
        <f t="shared" si="21"/>
        <v>12</v>
      </c>
      <c r="F171" s="65"/>
      <c r="G171" s="65"/>
      <c r="H171" s="65"/>
      <c r="I171" s="65"/>
      <c r="J171" s="65">
        <v>57</v>
      </c>
      <c r="K171" s="65"/>
      <c r="L171" s="65">
        <v>4</v>
      </c>
      <c r="M171" s="65"/>
      <c r="N171" s="65"/>
      <c r="O171" s="65">
        <v>1</v>
      </c>
      <c r="P171" s="65"/>
      <c r="Q171" s="65"/>
      <c r="R171" s="65">
        <v>64</v>
      </c>
      <c r="S171" s="65"/>
      <c r="T171" s="65"/>
      <c r="U171" s="65">
        <v>4</v>
      </c>
      <c r="V171" s="65"/>
      <c r="W171" s="65"/>
      <c r="X171" s="65">
        <v>6</v>
      </c>
      <c r="Y171" s="65"/>
      <c r="Z171" s="65"/>
      <c r="AA171" s="65">
        <v>5</v>
      </c>
      <c r="AB171" s="65"/>
      <c r="AC171" s="65">
        <v>1</v>
      </c>
      <c r="AD171" s="65"/>
      <c r="AE171" s="65"/>
      <c r="AF171" s="65">
        <v>13</v>
      </c>
      <c r="AG171" s="65">
        <v>1</v>
      </c>
      <c r="AH171" s="65"/>
      <c r="AI171" s="65"/>
      <c r="AJ171" s="65">
        <v>4</v>
      </c>
      <c r="AK171" s="65">
        <v>1</v>
      </c>
      <c r="AL171" s="65"/>
      <c r="AM171" s="65"/>
    </row>
    <row r="172" spans="2:39" ht="14.25">
      <c r="B172" s="105">
        <v>3107</v>
      </c>
      <c r="C172" s="55" t="s">
        <v>446</v>
      </c>
      <c r="D172" s="43">
        <f t="shared" si="20"/>
        <v>7</v>
      </c>
      <c r="E172" s="149">
        <f t="shared" si="21"/>
        <v>1</v>
      </c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  <c r="R172" s="65">
        <v>7</v>
      </c>
      <c r="S172" s="65"/>
      <c r="T172" s="65"/>
      <c r="U172" s="65"/>
      <c r="V172" s="65"/>
      <c r="W172" s="65"/>
      <c r="X172" s="65"/>
      <c r="Y172" s="65"/>
      <c r="Z172" s="65"/>
      <c r="AA172" s="65"/>
      <c r="AB172" s="65"/>
      <c r="AC172" s="65"/>
      <c r="AD172" s="65"/>
      <c r="AE172" s="65"/>
      <c r="AF172" s="65"/>
      <c r="AG172" s="65"/>
      <c r="AH172" s="65"/>
      <c r="AI172" s="65"/>
      <c r="AJ172" s="65"/>
      <c r="AK172" s="65"/>
      <c r="AL172" s="65"/>
      <c r="AM172" s="65"/>
    </row>
    <row r="173" spans="2:39" ht="14.25">
      <c r="B173" s="107">
        <v>3116</v>
      </c>
      <c r="C173" s="55" t="s">
        <v>447</v>
      </c>
      <c r="D173" s="43">
        <f t="shared" si="20"/>
        <v>23</v>
      </c>
      <c r="E173" s="149">
        <f t="shared" si="21"/>
        <v>6</v>
      </c>
      <c r="F173" s="65"/>
      <c r="G173" s="65"/>
      <c r="H173" s="65"/>
      <c r="I173" s="65"/>
      <c r="J173" s="65"/>
      <c r="K173" s="65"/>
      <c r="L173" s="65"/>
      <c r="M173" s="65"/>
      <c r="N173" s="65">
        <v>2</v>
      </c>
      <c r="O173" s="65"/>
      <c r="P173" s="65"/>
      <c r="Q173" s="65">
        <v>2</v>
      </c>
      <c r="R173" s="65"/>
      <c r="S173" s="65"/>
      <c r="T173" s="65">
        <v>1</v>
      </c>
      <c r="U173" s="65">
        <v>4</v>
      </c>
      <c r="V173" s="65"/>
      <c r="W173" s="65"/>
      <c r="X173" s="65"/>
      <c r="Y173" s="65"/>
      <c r="Z173" s="65"/>
      <c r="AA173" s="65"/>
      <c r="AB173" s="65">
        <v>3</v>
      </c>
      <c r="AC173" s="65"/>
      <c r="AD173" s="65"/>
      <c r="AE173" s="65"/>
      <c r="AF173" s="65">
        <v>11</v>
      </c>
      <c r="AG173" s="65"/>
      <c r="AH173" s="65"/>
      <c r="AI173" s="65"/>
      <c r="AJ173" s="65"/>
      <c r="AK173" s="65"/>
      <c r="AL173" s="65"/>
      <c r="AM173" s="65"/>
    </row>
    <row r="174" spans="2:39" ht="14.25">
      <c r="B174" s="105">
        <v>3135</v>
      </c>
      <c r="C174" s="55" t="s">
        <v>448</v>
      </c>
      <c r="D174" s="43">
        <f t="shared" si="20"/>
        <v>196</v>
      </c>
      <c r="E174" s="149">
        <f t="shared" si="21"/>
        <v>10</v>
      </c>
      <c r="F174" s="65"/>
      <c r="G174" s="65"/>
      <c r="H174" s="65"/>
      <c r="I174" s="65"/>
      <c r="J174" s="65">
        <v>12</v>
      </c>
      <c r="K174" s="65"/>
      <c r="L174" s="65">
        <v>2</v>
      </c>
      <c r="M174" s="65"/>
      <c r="N174" s="65"/>
      <c r="O174" s="65"/>
      <c r="P174" s="65"/>
      <c r="Q174" s="65"/>
      <c r="R174" s="65">
        <v>89</v>
      </c>
      <c r="S174" s="65"/>
      <c r="T174" s="65"/>
      <c r="U174" s="65">
        <v>16</v>
      </c>
      <c r="V174" s="65"/>
      <c r="W174" s="65">
        <v>2</v>
      </c>
      <c r="X174" s="65"/>
      <c r="Y174" s="65"/>
      <c r="Z174" s="65"/>
      <c r="AA174" s="65">
        <v>2</v>
      </c>
      <c r="AB174" s="65"/>
      <c r="AC174" s="65"/>
      <c r="AD174" s="65"/>
      <c r="AE174" s="65"/>
      <c r="AF174" s="65">
        <v>1</v>
      </c>
      <c r="AG174" s="65">
        <v>69</v>
      </c>
      <c r="AH174" s="65"/>
      <c r="AI174" s="65">
        <v>1</v>
      </c>
      <c r="AJ174" s="65">
        <v>2</v>
      </c>
      <c r="AK174" s="65"/>
      <c r="AL174" s="65"/>
      <c r="AM174" s="65"/>
    </row>
    <row r="175" spans="2:39" ht="14.25">
      <c r="B175" s="105">
        <v>3139</v>
      </c>
      <c r="C175" s="55" t="s">
        <v>449</v>
      </c>
      <c r="D175" s="43">
        <f t="shared" si="20"/>
        <v>116</v>
      </c>
      <c r="E175" s="149">
        <f t="shared" si="21"/>
        <v>10</v>
      </c>
      <c r="F175" s="65"/>
      <c r="G175" s="65"/>
      <c r="H175" s="65"/>
      <c r="I175" s="65"/>
      <c r="J175" s="65">
        <v>1</v>
      </c>
      <c r="K175" s="65"/>
      <c r="L175" s="65"/>
      <c r="M175" s="65"/>
      <c r="N175" s="65"/>
      <c r="O175" s="65"/>
      <c r="P175" s="65"/>
      <c r="Q175" s="65"/>
      <c r="R175" s="65">
        <v>2</v>
      </c>
      <c r="S175" s="65"/>
      <c r="T175" s="65">
        <v>1</v>
      </c>
      <c r="U175" s="65">
        <v>51</v>
      </c>
      <c r="V175" s="65"/>
      <c r="W175" s="65"/>
      <c r="X175" s="65"/>
      <c r="Y175" s="65"/>
      <c r="Z175" s="65"/>
      <c r="AA175" s="65">
        <v>3</v>
      </c>
      <c r="AB175" s="65">
        <v>15</v>
      </c>
      <c r="AC175" s="65"/>
      <c r="AD175" s="65"/>
      <c r="AE175" s="65"/>
      <c r="AF175" s="65">
        <v>35</v>
      </c>
      <c r="AG175" s="65">
        <v>3</v>
      </c>
      <c r="AH175" s="65"/>
      <c r="AI175" s="65">
        <v>3</v>
      </c>
      <c r="AJ175" s="65"/>
      <c r="AK175" s="65"/>
      <c r="AL175" s="65"/>
      <c r="AM175" s="65">
        <v>2</v>
      </c>
    </row>
    <row r="176" spans="2:39" ht="14.25">
      <c r="B176" s="105">
        <v>3140</v>
      </c>
      <c r="C176" s="55" t="s">
        <v>450</v>
      </c>
      <c r="D176" s="43">
        <f t="shared" si="20"/>
        <v>492</v>
      </c>
      <c r="E176" s="149">
        <f t="shared" si="21"/>
        <v>12</v>
      </c>
      <c r="F176" s="65"/>
      <c r="G176" s="65"/>
      <c r="H176" s="65"/>
      <c r="I176" s="65"/>
      <c r="J176" s="65">
        <v>300</v>
      </c>
      <c r="K176" s="65"/>
      <c r="L176" s="65">
        <v>5</v>
      </c>
      <c r="M176" s="65"/>
      <c r="N176" s="65"/>
      <c r="O176" s="65">
        <v>1</v>
      </c>
      <c r="P176" s="65"/>
      <c r="Q176" s="65"/>
      <c r="R176" s="65">
        <v>87</v>
      </c>
      <c r="S176" s="65"/>
      <c r="T176" s="65">
        <v>1</v>
      </c>
      <c r="U176" s="65">
        <v>3</v>
      </c>
      <c r="V176" s="65"/>
      <c r="W176" s="65">
        <v>15</v>
      </c>
      <c r="X176" s="65">
        <v>12</v>
      </c>
      <c r="Y176" s="65"/>
      <c r="Z176" s="65"/>
      <c r="AA176" s="65">
        <v>3</v>
      </c>
      <c r="AB176" s="65"/>
      <c r="AC176" s="65"/>
      <c r="AD176" s="65"/>
      <c r="AE176" s="65"/>
      <c r="AF176" s="65">
        <v>34</v>
      </c>
      <c r="AG176" s="65"/>
      <c r="AH176" s="65">
        <v>1</v>
      </c>
      <c r="AI176" s="65"/>
      <c r="AJ176" s="65">
        <v>30</v>
      </c>
      <c r="AK176" s="65"/>
      <c r="AL176" s="65"/>
      <c r="AM176" s="65"/>
    </row>
    <row r="177" spans="2:39" ht="14.25">
      <c r="B177" s="105">
        <v>3143</v>
      </c>
      <c r="C177" s="55" t="s">
        <v>451</v>
      </c>
      <c r="D177" s="43">
        <f t="shared" si="20"/>
        <v>106</v>
      </c>
      <c r="E177" s="149">
        <f t="shared" si="21"/>
        <v>11</v>
      </c>
      <c r="F177" s="65"/>
      <c r="G177" s="65"/>
      <c r="H177" s="65"/>
      <c r="I177" s="65"/>
      <c r="J177" s="65">
        <v>9</v>
      </c>
      <c r="K177" s="65"/>
      <c r="L177" s="65">
        <v>5</v>
      </c>
      <c r="M177" s="65"/>
      <c r="N177" s="65"/>
      <c r="O177" s="65"/>
      <c r="P177" s="65"/>
      <c r="Q177" s="65"/>
      <c r="R177" s="65">
        <v>28</v>
      </c>
      <c r="S177" s="65"/>
      <c r="T177" s="65">
        <v>4</v>
      </c>
      <c r="U177" s="65">
        <v>3</v>
      </c>
      <c r="V177" s="65"/>
      <c r="W177" s="65">
        <v>4</v>
      </c>
      <c r="X177" s="65"/>
      <c r="Y177" s="65"/>
      <c r="Z177" s="65"/>
      <c r="AA177" s="65">
        <v>2</v>
      </c>
      <c r="AB177" s="65">
        <v>2</v>
      </c>
      <c r="AC177" s="65">
        <v>2</v>
      </c>
      <c r="AD177" s="65"/>
      <c r="AE177" s="65"/>
      <c r="AF177" s="65">
        <v>41</v>
      </c>
      <c r="AG177" s="65"/>
      <c r="AH177" s="65"/>
      <c r="AI177" s="65"/>
      <c r="AJ177" s="65">
        <v>6</v>
      </c>
      <c r="AK177" s="65"/>
      <c r="AL177" s="65"/>
      <c r="AM177" s="65"/>
    </row>
    <row r="178" spans="2:39" ht="14.25">
      <c r="B178" s="105">
        <v>3149</v>
      </c>
      <c r="C178" s="55" t="s">
        <v>452</v>
      </c>
      <c r="D178" s="43">
        <f t="shared" si="20"/>
        <v>82</v>
      </c>
      <c r="E178" s="149">
        <f t="shared" si="21"/>
        <v>7</v>
      </c>
      <c r="F178" s="65"/>
      <c r="G178" s="65"/>
      <c r="H178" s="65"/>
      <c r="I178" s="65"/>
      <c r="J178" s="65">
        <v>3</v>
      </c>
      <c r="K178" s="65"/>
      <c r="L178" s="65"/>
      <c r="M178" s="65"/>
      <c r="N178" s="65"/>
      <c r="O178" s="65"/>
      <c r="P178" s="65"/>
      <c r="Q178" s="65"/>
      <c r="R178" s="65">
        <v>2</v>
      </c>
      <c r="S178" s="65"/>
      <c r="T178" s="65">
        <v>2</v>
      </c>
      <c r="U178" s="65">
        <v>8</v>
      </c>
      <c r="V178" s="65"/>
      <c r="W178" s="65"/>
      <c r="X178" s="65"/>
      <c r="Y178" s="65"/>
      <c r="Z178" s="65"/>
      <c r="AA178" s="65">
        <v>1</v>
      </c>
      <c r="AB178" s="65">
        <v>3</v>
      </c>
      <c r="AC178" s="65"/>
      <c r="AD178" s="65"/>
      <c r="AE178" s="65"/>
      <c r="AF178" s="65">
        <v>63</v>
      </c>
      <c r="AG178" s="65"/>
      <c r="AH178" s="65"/>
      <c r="AI178" s="65"/>
      <c r="AJ178" s="65"/>
      <c r="AK178" s="65"/>
      <c r="AL178" s="65"/>
      <c r="AM178" s="65"/>
    </row>
    <row r="179" spans="2:39" ht="14.25">
      <c r="B179" s="105">
        <v>3150</v>
      </c>
      <c r="C179" s="55" t="s">
        <v>453</v>
      </c>
      <c r="D179" s="43">
        <f t="shared" si="20"/>
        <v>151</v>
      </c>
      <c r="E179" s="149">
        <f t="shared" si="21"/>
        <v>12</v>
      </c>
      <c r="F179" s="65"/>
      <c r="G179" s="65"/>
      <c r="H179" s="65">
        <v>2</v>
      </c>
      <c r="I179" s="65"/>
      <c r="J179" s="65">
        <v>7</v>
      </c>
      <c r="K179" s="65"/>
      <c r="L179" s="65"/>
      <c r="M179" s="65"/>
      <c r="N179" s="65"/>
      <c r="O179" s="65"/>
      <c r="P179" s="65"/>
      <c r="Q179" s="65"/>
      <c r="R179" s="65">
        <v>5</v>
      </c>
      <c r="S179" s="65"/>
      <c r="T179" s="65">
        <v>3</v>
      </c>
      <c r="U179" s="65">
        <v>18</v>
      </c>
      <c r="V179" s="65"/>
      <c r="W179" s="65">
        <v>4</v>
      </c>
      <c r="X179" s="65"/>
      <c r="Y179" s="65"/>
      <c r="Z179" s="65"/>
      <c r="AA179" s="65"/>
      <c r="AB179" s="65">
        <v>5</v>
      </c>
      <c r="AC179" s="65">
        <v>4</v>
      </c>
      <c r="AD179" s="65"/>
      <c r="AE179" s="65">
        <v>1</v>
      </c>
      <c r="AF179" s="65">
        <v>98</v>
      </c>
      <c r="AG179" s="65"/>
      <c r="AH179" s="65">
        <v>2</v>
      </c>
      <c r="AI179" s="65">
        <v>2</v>
      </c>
      <c r="AJ179" s="65"/>
      <c r="AK179" s="65"/>
      <c r="AL179" s="65"/>
      <c r="AM179" s="65"/>
    </row>
    <row r="180" spans="2:39" ht="14.25">
      <c r="B180" s="105">
        <v>3159</v>
      </c>
      <c r="C180" s="55" t="s">
        <v>454</v>
      </c>
      <c r="D180" s="43">
        <f t="shared" si="20"/>
        <v>8</v>
      </c>
      <c r="E180" s="149">
        <f t="shared" si="21"/>
        <v>1</v>
      </c>
      <c r="F180" s="65"/>
      <c r="G180" s="65"/>
      <c r="H180" s="65"/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65"/>
      <c r="T180" s="65"/>
      <c r="U180" s="65"/>
      <c r="V180" s="65"/>
      <c r="W180" s="65"/>
      <c r="X180" s="65"/>
      <c r="Y180" s="65"/>
      <c r="Z180" s="65"/>
      <c r="AA180" s="65"/>
      <c r="AB180" s="65"/>
      <c r="AC180" s="65"/>
      <c r="AD180" s="65"/>
      <c r="AE180" s="65"/>
      <c r="AF180" s="65">
        <v>8</v>
      </c>
      <c r="AG180" s="65"/>
      <c r="AH180" s="65"/>
      <c r="AI180" s="65"/>
      <c r="AJ180" s="65"/>
      <c r="AK180" s="65"/>
      <c r="AL180" s="65"/>
      <c r="AM180" s="65"/>
    </row>
    <row r="181" spans="2:39" ht="14.25">
      <c r="B181" s="105">
        <v>3163</v>
      </c>
      <c r="C181" s="55" t="s">
        <v>455</v>
      </c>
      <c r="D181" s="43">
        <f t="shared" si="20"/>
        <v>434</v>
      </c>
      <c r="E181" s="149">
        <f t="shared" si="21"/>
        <v>17</v>
      </c>
      <c r="F181" s="65">
        <v>1</v>
      </c>
      <c r="G181" s="65"/>
      <c r="H181" s="65">
        <v>3</v>
      </c>
      <c r="I181" s="65">
        <v>2</v>
      </c>
      <c r="J181" s="65">
        <v>76</v>
      </c>
      <c r="K181" s="65"/>
      <c r="L181" s="65">
        <v>8</v>
      </c>
      <c r="M181" s="65"/>
      <c r="N181" s="65"/>
      <c r="O181" s="65">
        <v>4</v>
      </c>
      <c r="P181" s="65"/>
      <c r="Q181" s="65"/>
      <c r="R181" s="65">
        <v>187</v>
      </c>
      <c r="S181" s="65"/>
      <c r="T181" s="65">
        <v>2</v>
      </c>
      <c r="U181" s="65">
        <v>61</v>
      </c>
      <c r="V181" s="65"/>
      <c r="W181" s="65"/>
      <c r="X181" s="65">
        <v>3</v>
      </c>
      <c r="Y181" s="65"/>
      <c r="Z181" s="65"/>
      <c r="AA181" s="65">
        <v>5</v>
      </c>
      <c r="AB181" s="65">
        <v>1</v>
      </c>
      <c r="AC181" s="65"/>
      <c r="AD181" s="65"/>
      <c r="AE181" s="65"/>
      <c r="AF181" s="65">
        <v>39</v>
      </c>
      <c r="AG181" s="65">
        <v>35</v>
      </c>
      <c r="AH181" s="65">
        <v>1</v>
      </c>
      <c r="AI181" s="65">
        <v>4</v>
      </c>
      <c r="AJ181" s="65">
        <v>2</v>
      </c>
      <c r="AK181" s="65"/>
      <c r="AL181" s="65"/>
      <c r="AM181" s="65"/>
    </row>
    <row r="182" spans="2:39" ht="14.25">
      <c r="B182" s="105">
        <v>3182</v>
      </c>
      <c r="C182" s="55" t="s">
        <v>456</v>
      </c>
      <c r="D182" s="43">
        <f t="shared" si="20"/>
        <v>36</v>
      </c>
      <c r="E182" s="149">
        <f t="shared" si="21"/>
        <v>5</v>
      </c>
      <c r="F182" s="65"/>
      <c r="G182" s="65"/>
      <c r="H182" s="65"/>
      <c r="I182" s="65"/>
      <c r="J182" s="65">
        <v>2</v>
      </c>
      <c r="K182" s="65"/>
      <c r="L182" s="65"/>
      <c r="M182" s="65"/>
      <c r="N182" s="65"/>
      <c r="O182" s="65"/>
      <c r="P182" s="65"/>
      <c r="Q182" s="65"/>
      <c r="R182" s="65"/>
      <c r="S182" s="65"/>
      <c r="T182" s="65"/>
      <c r="U182" s="65">
        <v>4</v>
      </c>
      <c r="V182" s="65"/>
      <c r="W182" s="65"/>
      <c r="X182" s="65"/>
      <c r="Y182" s="65"/>
      <c r="Z182" s="65"/>
      <c r="AA182" s="65"/>
      <c r="AB182" s="65"/>
      <c r="AC182" s="65">
        <v>3</v>
      </c>
      <c r="AD182" s="65"/>
      <c r="AE182" s="65"/>
      <c r="AF182" s="65">
        <v>26</v>
      </c>
      <c r="AG182" s="65"/>
      <c r="AH182" s="65">
        <v>1</v>
      </c>
      <c r="AI182" s="65"/>
      <c r="AJ182" s="65"/>
      <c r="AK182" s="65"/>
      <c r="AL182" s="65"/>
      <c r="AM182" s="65"/>
    </row>
    <row r="183" spans="2:39" ht="14.25">
      <c r="B183" s="105">
        <v>3196</v>
      </c>
      <c r="C183" s="55" t="s">
        <v>457</v>
      </c>
      <c r="D183" s="43">
        <f t="shared" si="20"/>
        <v>142</v>
      </c>
      <c r="E183" s="149">
        <f t="shared" si="21"/>
        <v>11</v>
      </c>
      <c r="F183" s="65">
        <v>1</v>
      </c>
      <c r="G183" s="65"/>
      <c r="H183" s="65"/>
      <c r="I183" s="65"/>
      <c r="J183" s="65">
        <v>31</v>
      </c>
      <c r="K183" s="65"/>
      <c r="L183" s="65">
        <v>3</v>
      </c>
      <c r="M183" s="65"/>
      <c r="N183" s="65"/>
      <c r="O183" s="65"/>
      <c r="P183" s="65"/>
      <c r="Q183" s="65"/>
      <c r="R183" s="65">
        <v>65</v>
      </c>
      <c r="S183" s="65"/>
      <c r="T183" s="65"/>
      <c r="U183" s="65">
        <v>6</v>
      </c>
      <c r="V183" s="65"/>
      <c r="W183" s="65"/>
      <c r="X183" s="65"/>
      <c r="Y183" s="65"/>
      <c r="Z183" s="65"/>
      <c r="AA183" s="65"/>
      <c r="AB183" s="65">
        <v>1</v>
      </c>
      <c r="AC183" s="65"/>
      <c r="AD183" s="65"/>
      <c r="AE183" s="65"/>
      <c r="AF183" s="65">
        <v>24</v>
      </c>
      <c r="AG183" s="65">
        <v>7</v>
      </c>
      <c r="AH183" s="65">
        <v>1</v>
      </c>
      <c r="AI183" s="65">
        <v>2</v>
      </c>
      <c r="AJ183" s="65">
        <v>1</v>
      </c>
      <c r="AK183" s="65"/>
      <c r="AL183" s="65"/>
      <c r="AM183" s="65"/>
    </row>
    <row r="184" spans="2:39" ht="14.25">
      <c r="B184" s="105">
        <v>3200</v>
      </c>
      <c r="C184" s="55" t="s">
        <v>458</v>
      </c>
      <c r="D184" s="43">
        <f t="shared" si="20"/>
        <v>31</v>
      </c>
      <c r="E184" s="149">
        <f t="shared" si="21"/>
        <v>7</v>
      </c>
      <c r="F184" s="65"/>
      <c r="G184" s="65"/>
      <c r="H184" s="65"/>
      <c r="I184" s="65"/>
      <c r="J184" s="65">
        <v>4</v>
      </c>
      <c r="K184" s="65"/>
      <c r="L184" s="65"/>
      <c r="M184" s="65"/>
      <c r="N184" s="65"/>
      <c r="O184" s="65"/>
      <c r="P184" s="65"/>
      <c r="Q184" s="65"/>
      <c r="R184" s="65">
        <v>3</v>
      </c>
      <c r="S184" s="65"/>
      <c r="T184" s="65">
        <v>1</v>
      </c>
      <c r="U184" s="65">
        <v>13</v>
      </c>
      <c r="V184" s="65"/>
      <c r="W184" s="65">
        <v>2</v>
      </c>
      <c r="X184" s="65"/>
      <c r="Y184" s="65"/>
      <c r="Z184" s="65"/>
      <c r="AA184" s="65"/>
      <c r="AB184" s="65"/>
      <c r="AC184" s="65">
        <v>1</v>
      </c>
      <c r="AD184" s="65"/>
      <c r="AE184" s="65"/>
      <c r="AF184" s="65">
        <v>7</v>
      </c>
      <c r="AG184" s="65"/>
      <c r="AH184" s="65"/>
      <c r="AI184" s="65"/>
      <c r="AJ184" s="65"/>
      <c r="AK184" s="65"/>
      <c r="AL184" s="65"/>
      <c r="AM184" s="65"/>
    </row>
    <row r="185" spans="2:39" ht="14.25">
      <c r="B185" s="105">
        <v>3201</v>
      </c>
      <c r="C185" s="55" t="s">
        <v>459</v>
      </c>
      <c r="D185" s="43">
        <f t="shared" si="20"/>
        <v>22</v>
      </c>
      <c r="E185" s="149">
        <f t="shared" si="21"/>
        <v>5</v>
      </c>
      <c r="F185" s="65"/>
      <c r="G185" s="65"/>
      <c r="H185" s="65"/>
      <c r="I185" s="65"/>
      <c r="J185" s="65">
        <v>2</v>
      </c>
      <c r="K185" s="65"/>
      <c r="L185" s="65"/>
      <c r="M185" s="65"/>
      <c r="N185" s="65"/>
      <c r="O185" s="65">
        <v>1</v>
      </c>
      <c r="P185" s="65"/>
      <c r="Q185" s="65"/>
      <c r="R185" s="65"/>
      <c r="S185" s="65"/>
      <c r="T185" s="65"/>
      <c r="U185" s="65">
        <v>2</v>
      </c>
      <c r="V185" s="65"/>
      <c r="W185" s="65"/>
      <c r="X185" s="65"/>
      <c r="Y185" s="65"/>
      <c r="Z185" s="65"/>
      <c r="AA185" s="65"/>
      <c r="AB185" s="65">
        <v>2</v>
      </c>
      <c r="AC185" s="65"/>
      <c r="AD185" s="65"/>
      <c r="AE185" s="65"/>
      <c r="AF185" s="65">
        <v>15</v>
      </c>
      <c r="AG185" s="65"/>
      <c r="AH185" s="65"/>
      <c r="AI185" s="65"/>
      <c r="AJ185" s="65"/>
      <c r="AK185" s="65"/>
      <c r="AL185" s="65"/>
      <c r="AM185" s="65"/>
    </row>
    <row r="186" spans="2:39" ht="14.25">
      <c r="B186" s="105">
        <v>3218</v>
      </c>
      <c r="C186" s="55" t="s">
        <v>460</v>
      </c>
      <c r="D186" s="43">
        <f t="shared" si="20"/>
        <v>8</v>
      </c>
      <c r="E186" s="149">
        <f t="shared" si="21"/>
        <v>2</v>
      </c>
      <c r="F186" s="65"/>
      <c r="G186" s="65"/>
      <c r="H186" s="65"/>
      <c r="I186" s="65"/>
      <c r="J186" s="65"/>
      <c r="K186" s="65"/>
      <c r="L186" s="65"/>
      <c r="M186" s="65"/>
      <c r="N186" s="65"/>
      <c r="O186" s="65">
        <v>2</v>
      </c>
      <c r="P186" s="65"/>
      <c r="Q186" s="65"/>
      <c r="R186" s="65"/>
      <c r="S186" s="65"/>
      <c r="T186" s="65"/>
      <c r="U186" s="65"/>
      <c r="V186" s="65"/>
      <c r="W186" s="65"/>
      <c r="X186" s="65"/>
      <c r="Y186" s="65"/>
      <c r="Z186" s="65"/>
      <c r="AA186" s="65"/>
      <c r="AB186" s="65"/>
      <c r="AC186" s="65"/>
      <c r="AD186" s="65"/>
      <c r="AE186" s="65"/>
      <c r="AF186" s="65">
        <v>6</v>
      </c>
      <c r="AG186" s="65"/>
      <c r="AH186" s="65"/>
      <c r="AI186" s="65"/>
      <c r="AJ186" s="65"/>
      <c r="AK186" s="65"/>
      <c r="AL186" s="65"/>
      <c r="AM186" s="65"/>
    </row>
    <row r="187" spans="2:39" ht="14.25">
      <c r="B187" s="105">
        <v>3226</v>
      </c>
      <c r="C187" s="55" t="s">
        <v>461</v>
      </c>
      <c r="D187" s="43">
        <f t="shared" si="20"/>
        <v>129</v>
      </c>
      <c r="E187" s="149">
        <f t="shared" si="21"/>
        <v>8</v>
      </c>
      <c r="F187" s="65"/>
      <c r="G187" s="65"/>
      <c r="H187" s="65"/>
      <c r="I187" s="65"/>
      <c r="J187" s="65">
        <v>2</v>
      </c>
      <c r="K187" s="65"/>
      <c r="L187" s="65"/>
      <c r="M187" s="65"/>
      <c r="N187" s="65"/>
      <c r="O187" s="65">
        <v>2</v>
      </c>
      <c r="P187" s="65"/>
      <c r="Q187" s="65"/>
      <c r="R187" s="65"/>
      <c r="S187" s="65"/>
      <c r="T187" s="65">
        <v>1</v>
      </c>
      <c r="U187" s="65">
        <v>65</v>
      </c>
      <c r="V187" s="65"/>
      <c r="W187" s="65"/>
      <c r="X187" s="65"/>
      <c r="Y187" s="65"/>
      <c r="Z187" s="65"/>
      <c r="AA187" s="65">
        <v>1</v>
      </c>
      <c r="AB187" s="65"/>
      <c r="AC187" s="65"/>
      <c r="AD187" s="65"/>
      <c r="AE187" s="65"/>
      <c r="AF187" s="65">
        <v>49</v>
      </c>
      <c r="AG187" s="65">
        <v>5</v>
      </c>
      <c r="AH187" s="65"/>
      <c r="AI187" s="65">
        <v>4</v>
      </c>
      <c r="AJ187" s="65"/>
      <c r="AK187" s="65"/>
      <c r="AL187" s="65"/>
      <c r="AM187" s="65"/>
    </row>
    <row r="188" spans="2:39" ht="14.25">
      <c r="B188" s="105">
        <v>3233</v>
      </c>
      <c r="C188" s="55" t="s">
        <v>462</v>
      </c>
      <c r="D188" s="43">
        <f t="shared" si="20"/>
        <v>212</v>
      </c>
      <c r="E188" s="149">
        <f t="shared" si="21"/>
        <v>15</v>
      </c>
      <c r="F188" s="65"/>
      <c r="G188" s="65"/>
      <c r="H188" s="65"/>
      <c r="I188" s="65">
        <v>2</v>
      </c>
      <c r="J188" s="65">
        <v>62</v>
      </c>
      <c r="K188" s="65"/>
      <c r="L188" s="65">
        <v>5</v>
      </c>
      <c r="M188" s="65"/>
      <c r="N188" s="65"/>
      <c r="O188" s="65">
        <v>3</v>
      </c>
      <c r="P188" s="65"/>
      <c r="Q188" s="65"/>
      <c r="R188" s="65">
        <v>71</v>
      </c>
      <c r="S188" s="65"/>
      <c r="T188" s="65"/>
      <c r="U188" s="65">
        <v>9</v>
      </c>
      <c r="V188" s="65"/>
      <c r="W188" s="65">
        <v>12</v>
      </c>
      <c r="X188" s="65">
        <v>9</v>
      </c>
      <c r="Y188" s="65"/>
      <c r="Z188" s="65"/>
      <c r="AA188" s="65">
        <v>1</v>
      </c>
      <c r="AB188" s="65">
        <v>2</v>
      </c>
      <c r="AC188" s="65"/>
      <c r="AD188" s="65"/>
      <c r="AE188" s="65"/>
      <c r="AF188" s="65">
        <v>17</v>
      </c>
      <c r="AG188" s="65">
        <v>7</v>
      </c>
      <c r="AH188" s="65"/>
      <c r="AI188" s="65"/>
      <c r="AJ188" s="65">
        <v>8</v>
      </c>
      <c r="AK188" s="65">
        <v>2</v>
      </c>
      <c r="AL188" s="65"/>
      <c r="AM188" s="65">
        <v>2</v>
      </c>
    </row>
    <row r="189" spans="2:39" ht="14.25">
      <c r="B189" s="105">
        <v>3257</v>
      </c>
      <c r="C189" s="55" t="s">
        <v>463</v>
      </c>
      <c r="D189" s="43">
        <f aca="true" t="shared" si="22" ref="D189:D220">SUM(F189:AM189)</f>
        <v>0</v>
      </c>
      <c r="E189" s="149">
        <f aca="true" t="shared" si="23" ref="E189:E220">COUNT(F189:AM189)</f>
        <v>0</v>
      </c>
      <c r="F189" s="65"/>
      <c r="G189" s="65"/>
      <c r="H189" s="65"/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65"/>
      <c r="T189" s="65"/>
      <c r="U189" s="65"/>
      <c r="V189" s="65"/>
      <c r="W189" s="65"/>
      <c r="X189" s="65"/>
      <c r="Y189" s="65"/>
      <c r="Z189" s="65"/>
      <c r="AA189" s="65"/>
      <c r="AB189" s="65"/>
      <c r="AC189" s="65"/>
      <c r="AD189" s="65"/>
      <c r="AE189" s="65"/>
      <c r="AF189" s="65"/>
      <c r="AG189" s="65"/>
      <c r="AH189" s="65"/>
      <c r="AI189" s="65"/>
      <c r="AJ189" s="65"/>
      <c r="AK189" s="65"/>
      <c r="AL189" s="65"/>
      <c r="AM189" s="65"/>
    </row>
    <row r="190" spans="2:39" ht="14.25">
      <c r="B190" s="105">
        <v>3261</v>
      </c>
      <c r="C190" s="55" t="s">
        <v>464</v>
      </c>
      <c r="D190" s="43">
        <f t="shared" si="22"/>
        <v>14</v>
      </c>
      <c r="E190" s="149">
        <f t="shared" si="23"/>
        <v>4</v>
      </c>
      <c r="F190" s="65"/>
      <c r="G190" s="65"/>
      <c r="H190" s="65"/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65"/>
      <c r="T190" s="65"/>
      <c r="U190" s="65"/>
      <c r="V190" s="65"/>
      <c r="W190" s="65"/>
      <c r="X190" s="65"/>
      <c r="Y190" s="65"/>
      <c r="Z190" s="65"/>
      <c r="AA190" s="65"/>
      <c r="AB190" s="65"/>
      <c r="AC190" s="65"/>
      <c r="AD190" s="65">
        <v>1</v>
      </c>
      <c r="AE190" s="65"/>
      <c r="AF190" s="65">
        <v>10</v>
      </c>
      <c r="AG190" s="65">
        <v>2</v>
      </c>
      <c r="AH190" s="65"/>
      <c r="AI190" s="65"/>
      <c r="AJ190" s="65">
        <v>1</v>
      </c>
      <c r="AK190" s="65"/>
      <c r="AL190" s="65"/>
      <c r="AM190" s="65"/>
    </row>
    <row r="191" spans="2:39" ht="14.25">
      <c r="B191" s="105">
        <v>3278</v>
      </c>
      <c r="C191" s="55" t="s">
        <v>465</v>
      </c>
      <c r="D191" s="43">
        <f t="shared" si="22"/>
        <v>86</v>
      </c>
      <c r="E191" s="149">
        <f t="shared" si="23"/>
        <v>11</v>
      </c>
      <c r="F191" s="65"/>
      <c r="G191" s="65"/>
      <c r="H191" s="65">
        <v>1</v>
      </c>
      <c r="I191" s="65"/>
      <c r="J191" s="65">
        <v>19</v>
      </c>
      <c r="K191" s="65"/>
      <c r="L191" s="65">
        <v>4</v>
      </c>
      <c r="M191" s="65"/>
      <c r="N191" s="65"/>
      <c r="O191" s="65">
        <v>6</v>
      </c>
      <c r="P191" s="65"/>
      <c r="Q191" s="65"/>
      <c r="R191" s="65">
        <v>7</v>
      </c>
      <c r="S191" s="65"/>
      <c r="T191" s="65"/>
      <c r="U191" s="65">
        <v>5</v>
      </c>
      <c r="V191" s="65">
        <v>1</v>
      </c>
      <c r="W191" s="65">
        <v>14</v>
      </c>
      <c r="X191" s="65">
        <v>1</v>
      </c>
      <c r="Y191" s="65"/>
      <c r="Z191" s="65"/>
      <c r="AA191" s="65"/>
      <c r="AB191" s="65"/>
      <c r="AC191" s="65"/>
      <c r="AD191" s="65"/>
      <c r="AE191" s="65"/>
      <c r="AF191" s="65">
        <v>7</v>
      </c>
      <c r="AG191" s="65"/>
      <c r="AH191" s="65"/>
      <c r="AI191" s="65"/>
      <c r="AJ191" s="65">
        <v>21</v>
      </c>
      <c r="AK191" s="65"/>
      <c r="AL191" s="65"/>
      <c r="AM191" s="65"/>
    </row>
    <row r="192" spans="2:39" ht="14.25">
      <c r="B192" s="105">
        <v>3282</v>
      </c>
      <c r="C192" s="55" t="s">
        <v>466</v>
      </c>
      <c r="D192" s="43">
        <f t="shared" si="22"/>
        <v>78</v>
      </c>
      <c r="E192" s="149">
        <f t="shared" si="23"/>
        <v>9</v>
      </c>
      <c r="F192" s="65"/>
      <c r="G192" s="65"/>
      <c r="H192" s="65"/>
      <c r="I192" s="65"/>
      <c r="J192" s="65">
        <v>6</v>
      </c>
      <c r="K192" s="65"/>
      <c r="L192" s="65"/>
      <c r="M192" s="65"/>
      <c r="N192" s="65"/>
      <c r="O192" s="65">
        <v>2</v>
      </c>
      <c r="P192" s="65"/>
      <c r="Q192" s="65"/>
      <c r="R192" s="65">
        <v>57</v>
      </c>
      <c r="S192" s="65"/>
      <c r="T192" s="65"/>
      <c r="U192" s="65">
        <v>2</v>
      </c>
      <c r="V192" s="65"/>
      <c r="W192" s="65">
        <v>2</v>
      </c>
      <c r="X192" s="65"/>
      <c r="Y192" s="65"/>
      <c r="Z192" s="65"/>
      <c r="AA192" s="65">
        <v>2</v>
      </c>
      <c r="AB192" s="65"/>
      <c r="AC192" s="65"/>
      <c r="AD192" s="65"/>
      <c r="AE192" s="65"/>
      <c r="AF192" s="65">
        <v>2</v>
      </c>
      <c r="AG192" s="65">
        <v>4</v>
      </c>
      <c r="AH192" s="65"/>
      <c r="AI192" s="65">
        <v>1</v>
      </c>
      <c r="AJ192" s="65"/>
      <c r="AK192" s="65"/>
      <c r="AL192" s="65"/>
      <c r="AM192" s="65"/>
    </row>
    <row r="193" spans="2:39" ht="14.25">
      <c r="B193" s="105">
        <v>3294</v>
      </c>
      <c r="C193" s="55" t="s">
        <v>467</v>
      </c>
      <c r="D193" s="43">
        <f t="shared" si="22"/>
        <v>12</v>
      </c>
      <c r="E193" s="149">
        <f t="shared" si="23"/>
        <v>4</v>
      </c>
      <c r="F193" s="65"/>
      <c r="G193" s="65"/>
      <c r="H193" s="65"/>
      <c r="I193" s="65"/>
      <c r="J193" s="65"/>
      <c r="K193" s="65"/>
      <c r="L193" s="65"/>
      <c r="M193" s="65"/>
      <c r="N193" s="65">
        <v>1</v>
      </c>
      <c r="O193" s="65"/>
      <c r="P193" s="65"/>
      <c r="Q193" s="65"/>
      <c r="R193" s="65">
        <v>9</v>
      </c>
      <c r="S193" s="65"/>
      <c r="T193" s="65"/>
      <c r="U193" s="65"/>
      <c r="V193" s="65">
        <v>1</v>
      </c>
      <c r="W193" s="65"/>
      <c r="X193" s="65"/>
      <c r="Y193" s="65"/>
      <c r="Z193" s="65"/>
      <c r="AA193" s="65"/>
      <c r="AB193" s="65"/>
      <c r="AC193" s="65"/>
      <c r="AD193" s="65"/>
      <c r="AE193" s="65"/>
      <c r="AF193" s="65"/>
      <c r="AG193" s="65">
        <v>1</v>
      </c>
      <c r="AH193" s="65"/>
      <c r="AI193" s="65"/>
      <c r="AJ193" s="65"/>
      <c r="AK193" s="65"/>
      <c r="AL193" s="65"/>
      <c r="AM193" s="65"/>
    </row>
    <row r="194" spans="2:39" ht="14.25">
      <c r="B194" s="105">
        <v>3304</v>
      </c>
      <c r="C194" s="55" t="s">
        <v>468</v>
      </c>
      <c r="D194" s="43">
        <f t="shared" si="22"/>
        <v>120</v>
      </c>
      <c r="E194" s="149">
        <f t="shared" si="23"/>
        <v>10</v>
      </c>
      <c r="F194" s="65">
        <v>1</v>
      </c>
      <c r="G194" s="65"/>
      <c r="H194" s="65"/>
      <c r="I194" s="65"/>
      <c r="J194" s="65">
        <v>22</v>
      </c>
      <c r="K194" s="65"/>
      <c r="L194" s="65"/>
      <c r="M194" s="65"/>
      <c r="N194" s="65"/>
      <c r="O194" s="65"/>
      <c r="P194" s="65"/>
      <c r="Q194" s="65"/>
      <c r="R194" s="65">
        <v>47</v>
      </c>
      <c r="S194" s="65"/>
      <c r="T194" s="65">
        <v>4</v>
      </c>
      <c r="U194" s="65">
        <v>1</v>
      </c>
      <c r="V194" s="65"/>
      <c r="W194" s="65">
        <v>2</v>
      </c>
      <c r="X194" s="65"/>
      <c r="Y194" s="65"/>
      <c r="Z194" s="65"/>
      <c r="AA194" s="65"/>
      <c r="AB194" s="65"/>
      <c r="AC194" s="65">
        <v>1</v>
      </c>
      <c r="AD194" s="65"/>
      <c r="AE194" s="65"/>
      <c r="AF194" s="65">
        <v>36</v>
      </c>
      <c r="AG194" s="65">
        <v>2</v>
      </c>
      <c r="AH194" s="65"/>
      <c r="AI194" s="65"/>
      <c r="AJ194" s="65">
        <v>4</v>
      </c>
      <c r="AK194" s="65"/>
      <c r="AL194" s="65"/>
      <c r="AM194" s="65"/>
    </row>
    <row r="195" spans="2:39" ht="14.25">
      <c r="B195" s="105">
        <v>3313</v>
      </c>
      <c r="C195" s="55" t="s">
        <v>469</v>
      </c>
      <c r="D195" s="43">
        <f t="shared" si="22"/>
        <v>52</v>
      </c>
      <c r="E195" s="149">
        <f t="shared" si="23"/>
        <v>4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65"/>
      <c r="T195" s="65">
        <v>2</v>
      </c>
      <c r="U195" s="65">
        <v>10</v>
      </c>
      <c r="V195" s="65"/>
      <c r="W195" s="65"/>
      <c r="X195" s="65"/>
      <c r="Y195" s="65"/>
      <c r="Z195" s="65"/>
      <c r="AA195" s="65"/>
      <c r="AB195" s="65"/>
      <c r="AC195" s="65"/>
      <c r="AD195" s="65"/>
      <c r="AE195" s="65"/>
      <c r="AF195" s="65">
        <v>38</v>
      </c>
      <c r="AG195" s="65"/>
      <c r="AH195" s="65"/>
      <c r="AI195" s="65">
        <v>2</v>
      </c>
      <c r="AJ195" s="65"/>
      <c r="AK195" s="65"/>
      <c r="AL195" s="65"/>
      <c r="AM195" s="65"/>
    </row>
    <row r="196" spans="2:39" ht="14.25">
      <c r="B196" s="105">
        <v>3320</v>
      </c>
      <c r="C196" s="55" t="s">
        <v>761</v>
      </c>
      <c r="D196" s="43">
        <f t="shared" si="22"/>
        <v>0</v>
      </c>
      <c r="E196" s="149">
        <f t="shared" si="23"/>
        <v>0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65"/>
      <c r="T196" s="65"/>
      <c r="U196" s="65"/>
      <c r="V196" s="65"/>
      <c r="W196" s="65"/>
      <c r="X196" s="65"/>
      <c r="Y196" s="65"/>
      <c r="Z196" s="65"/>
      <c r="AA196" s="65"/>
      <c r="AB196" s="65"/>
      <c r="AC196" s="65"/>
      <c r="AD196" s="65"/>
      <c r="AE196" s="65"/>
      <c r="AF196" s="65"/>
      <c r="AG196" s="65"/>
      <c r="AH196" s="65"/>
      <c r="AI196" s="65"/>
      <c r="AJ196" s="65"/>
      <c r="AK196" s="65"/>
      <c r="AL196" s="65"/>
      <c r="AM196" s="65"/>
    </row>
    <row r="197" spans="2:39" ht="14.25">
      <c r="B197" s="105">
        <v>3331</v>
      </c>
      <c r="C197" s="55" t="s">
        <v>470</v>
      </c>
      <c r="D197" s="43">
        <f t="shared" si="22"/>
        <v>2</v>
      </c>
      <c r="E197" s="149">
        <f t="shared" si="23"/>
        <v>1</v>
      </c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>
        <v>2</v>
      </c>
      <c r="S197" s="65"/>
      <c r="T197" s="65"/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  <c r="AM197" s="65"/>
    </row>
    <row r="198" spans="2:39" ht="14.25">
      <c r="B198" s="105">
        <v>3376</v>
      </c>
      <c r="C198" s="55" t="s">
        <v>471</v>
      </c>
      <c r="D198" s="43">
        <f t="shared" si="22"/>
        <v>63</v>
      </c>
      <c r="E198" s="149">
        <f t="shared" si="23"/>
        <v>7</v>
      </c>
      <c r="F198" s="65"/>
      <c r="G198" s="65"/>
      <c r="H198" s="65"/>
      <c r="I198" s="65"/>
      <c r="J198" s="65">
        <v>15</v>
      </c>
      <c r="K198" s="65"/>
      <c r="L198" s="65">
        <v>1</v>
      </c>
      <c r="M198" s="65"/>
      <c r="N198" s="65"/>
      <c r="O198" s="65">
        <v>2</v>
      </c>
      <c r="P198" s="65"/>
      <c r="Q198" s="65"/>
      <c r="R198" s="65">
        <v>41</v>
      </c>
      <c r="S198" s="65"/>
      <c r="T198" s="65"/>
      <c r="U198" s="65"/>
      <c r="V198" s="65"/>
      <c r="W198" s="65"/>
      <c r="X198" s="65">
        <v>1</v>
      </c>
      <c r="Y198" s="65"/>
      <c r="Z198" s="65"/>
      <c r="AA198" s="65"/>
      <c r="AB198" s="65"/>
      <c r="AC198" s="65"/>
      <c r="AD198" s="65"/>
      <c r="AE198" s="65"/>
      <c r="AF198" s="65"/>
      <c r="AG198" s="65">
        <v>1</v>
      </c>
      <c r="AH198" s="65"/>
      <c r="AI198" s="65"/>
      <c r="AJ198" s="65">
        <v>2</v>
      </c>
      <c r="AK198" s="65"/>
      <c r="AL198" s="65"/>
      <c r="AM198" s="65"/>
    </row>
    <row r="199" spans="2:39" ht="14.25">
      <c r="B199" s="105">
        <v>3379</v>
      </c>
      <c r="C199" s="55" t="s">
        <v>472</v>
      </c>
      <c r="D199" s="43">
        <f t="shared" si="22"/>
        <v>2</v>
      </c>
      <c r="E199" s="149">
        <f t="shared" si="23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65"/>
      <c r="T199" s="65"/>
      <c r="U199" s="65">
        <v>2</v>
      </c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  <c r="AJ199" s="65"/>
      <c r="AK199" s="65"/>
      <c r="AL199" s="65"/>
      <c r="AM199" s="65"/>
    </row>
    <row r="200" spans="2:39" ht="14.25">
      <c r="B200" s="105">
        <v>3383</v>
      </c>
      <c r="C200" s="55" t="s">
        <v>473</v>
      </c>
      <c r="D200" s="43">
        <f t="shared" si="22"/>
        <v>48</v>
      </c>
      <c r="E200" s="149">
        <f t="shared" si="23"/>
        <v>9</v>
      </c>
      <c r="F200" s="65"/>
      <c r="G200" s="65"/>
      <c r="H200" s="65">
        <v>2</v>
      </c>
      <c r="I200" s="65"/>
      <c r="J200" s="65">
        <v>13</v>
      </c>
      <c r="K200" s="65"/>
      <c r="L200" s="65">
        <v>1</v>
      </c>
      <c r="M200" s="65"/>
      <c r="N200" s="65"/>
      <c r="O200" s="65"/>
      <c r="P200" s="65"/>
      <c r="Q200" s="65"/>
      <c r="R200" s="65">
        <v>4</v>
      </c>
      <c r="S200" s="65"/>
      <c r="T200" s="65"/>
      <c r="U200" s="65"/>
      <c r="V200" s="65"/>
      <c r="W200" s="65"/>
      <c r="X200" s="65">
        <v>1</v>
      </c>
      <c r="Y200" s="65"/>
      <c r="Z200" s="65"/>
      <c r="AA200" s="65"/>
      <c r="AB200" s="65">
        <v>4</v>
      </c>
      <c r="AC200" s="65"/>
      <c r="AD200" s="65"/>
      <c r="AE200" s="65"/>
      <c r="AF200" s="65">
        <v>19</v>
      </c>
      <c r="AG200" s="65"/>
      <c r="AH200" s="65"/>
      <c r="AI200" s="65">
        <v>1</v>
      </c>
      <c r="AJ200" s="65">
        <v>3</v>
      </c>
      <c r="AK200" s="65"/>
      <c r="AL200" s="65"/>
      <c r="AM200" s="65"/>
    </row>
    <row r="201" spans="2:39" ht="14.25">
      <c r="B201" s="105">
        <v>3398</v>
      </c>
      <c r="C201" s="55" t="s">
        <v>474</v>
      </c>
      <c r="D201" s="43">
        <f t="shared" si="22"/>
        <v>52</v>
      </c>
      <c r="E201" s="149">
        <f t="shared" si="23"/>
        <v>8</v>
      </c>
      <c r="F201" s="65"/>
      <c r="G201" s="65"/>
      <c r="H201" s="65"/>
      <c r="I201" s="65"/>
      <c r="J201" s="65">
        <v>1</v>
      </c>
      <c r="K201" s="65"/>
      <c r="L201" s="65"/>
      <c r="M201" s="65"/>
      <c r="N201" s="65"/>
      <c r="O201" s="65">
        <v>3</v>
      </c>
      <c r="P201" s="65"/>
      <c r="Q201" s="65"/>
      <c r="R201" s="65">
        <v>4</v>
      </c>
      <c r="S201" s="65"/>
      <c r="T201" s="65"/>
      <c r="U201" s="65">
        <v>20</v>
      </c>
      <c r="V201" s="65">
        <v>1</v>
      </c>
      <c r="W201" s="65"/>
      <c r="X201" s="65"/>
      <c r="Y201" s="65"/>
      <c r="Z201" s="65"/>
      <c r="AA201" s="65"/>
      <c r="AB201" s="65"/>
      <c r="AC201" s="65"/>
      <c r="AD201" s="65"/>
      <c r="AE201" s="65"/>
      <c r="AF201" s="65">
        <v>3</v>
      </c>
      <c r="AG201" s="65">
        <v>15</v>
      </c>
      <c r="AH201" s="65"/>
      <c r="AI201" s="65">
        <v>5</v>
      </c>
      <c r="AJ201" s="65"/>
      <c r="AK201" s="65"/>
      <c r="AL201" s="65"/>
      <c r="AM201" s="65"/>
    </row>
    <row r="202" spans="2:39" ht="14.25">
      <c r="B202" s="105">
        <v>3414</v>
      </c>
      <c r="C202" s="55" t="s">
        <v>475</v>
      </c>
      <c r="D202" s="43">
        <f t="shared" si="22"/>
        <v>10</v>
      </c>
      <c r="E202" s="149">
        <f t="shared" si="23"/>
        <v>4</v>
      </c>
      <c r="F202" s="65"/>
      <c r="G202" s="65"/>
      <c r="H202" s="65"/>
      <c r="I202" s="65"/>
      <c r="J202" s="65">
        <v>5</v>
      </c>
      <c r="K202" s="65"/>
      <c r="L202" s="65"/>
      <c r="M202" s="65"/>
      <c r="N202" s="65"/>
      <c r="O202" s="65">
        <v>1</v>
      </c>
      <c r="P202" s="65"/>
      <c r="Q202" s="65"/>
      <c r="R202" s="65">
        <v>3</v>
      </c>
      <c r="S202" s="65"/>
      <c r="T202" s="65"/>
      <c r="U202" s="65"/>
      <c r="V202" s="65"/>
      <c r="W202" s="65"/>
      <c r="X202" s="65">
        <v>1</v>
      </c>
      <c r="Y202" s="65"/>
      <c r="Z202" s="65"/>
      <c r="AA202" s="65"/>
      <c r="AB202" s="65"/>
      <c r="AC202" s="65"/>
      <c r="AD202" s="65"/>
      <c r="AE202" s="65"/>
      <c r="AF202" s="65"/>
      <c r="AG202" s="65"/>
      <c r="AH202" s="65"/>
      <c r="AI202" s="65"/>
      <c r="AJ202" s="65"/>
      <c r="AK202" s="65"/>
      <c r="AL202" s="65"/>
      <c r="AM202" s="65"/>
    </row>
    <row r="203" spans="2:39" ht="14.25">
      <c r="B203" s="105">
        <v>3432</v>
      </c>
      <c r="C203" s="55" t="s">
        <v>476</v>
      </c>
      <c r="D203" s="43">
        <f t="shared" si="22"/>
        <v>0</v>
      </c>
      <c r="E203" s="149">
        <f t="shared" si="23"/>
        <v>0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/>
      <c r="AB203" s="65"/>
      <c r="AC203" s="65"/>
      <c r="AD203" s="65"/>
      <c r="AE203" s="65"/>
      <c r="AF203" s="65"/>
      <c r="AG203" s="65"/>
      <c r="AH203" s="65"/>
      <c r="AI203" s="65"/>
      <c r="AJ203" s="65"/>
      <c r="AK203" s="65"/>
      <c r="AL203" s="65"/>
      <c r="AM203" s="65"/>
    </row>
    <row r="204" spans="2:39" ht="14.25">
      <c r="B204" s="105">
        <v>3440</v>
      </c>
      <c r="C204" s="55" t="s">
        <v>477</v>
      </c>
      <c r="D204" s="43">
        <f t="shared" si="22"/>
        <v>0</v>
      </c>
      <c r="E204" s="149">
        <f t="shared" si="23"/>
        <v>0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/>
      <c r="AB204" s="65"/>
      <c r="AC204" s="65"/>
      <c r="AD204" s="65"/>
      <c r="AE204" s="65"/>
      <c r="AF204" s="65"/>
      <c r="AG204" s="65"/>
      <c r="AH204" s="65"/>
      <c r="AI204" s="65"/>
      <c r="AJ204" s="65"/>
      <c r="AK204" s="65"/>
      <c r="AL204" s="65"/>
      <c r="AM204" s="65"/>
    </row>
    <row r="205" spans="2:39" ht="14.25">
      <c r="B205" s="105">
        <v>3441</v>
      </c>
      <c r="C205" s="55" t="s">
        <v>759</v>
      </c>
      <c r="D205" s="43">
        <f t="shared" si="22"/>
        <v>6</v>
      </c>
      <c r="E205" s="149">
        <f t="shared" si="23"/>
        <v>1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>
        <v>6</v>
      </c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  <c r="AJ205" s="65"/>
      <c r="AK205" s="65"/>
      <c r="AL205" s="65"/>
      <c r="AM205" s="65"/>
    </row>
    <row r="206" spans="2:39" ht="14.25">
      <c r="B206" s="105">
        <v>3447</v>
      </c>
      <c r="C206" s="55" t="s">
        <v>478</v>
      </c>
      <c r="D206" s="43">
        <f t="shared" si="22"/>
        <v>30</v>
      </c>
      <c r="E206" s="149">
        <f t="shared" si="23"/>
        <v>6</v>
      </c>
      <c r="F206" s="65"/>
      <c r="G206" s="65"/>
      <c r="H206" s="65"/>
      <c r="I206" s="65"/>
      <c r="J206" s="65">
        <v>9</v>
      </c>
      <c r="K206" s="65"/>
      <c r="L206" s="65"/>
      <c r="M206" s="65"/>
      <c r="N206" s="65"/>
      <c r="O206" s="65"/>
      <c r="P206" s="65"/>
      <c r="Q206" s="65"/>
      <c r="R206" s="65">
        <v>8</v>
      </c>
      <c r="S206" s="65"/>
      <c r="T206" s="65"/>
      <c r="U206" s="65"/>
      <c r="V206" s="65"/>
      <c r="W206" s="65">
        <v>2</v>
      </c>
      <c r="X206" s="65"/>
      <c r="Y206" s="65"/>
      <c r="Z206" s="65"/>
      <c r="AA206" s="65"/>
      <c r="AB206" s="65"/>
      <c r="AC206" s="65"/>
      <c r="AD206" s="65"/>
      <c r="AE206" s="65"/>
      <c r="AF206" s="65">
        <v>4</v>
      </c>
      <c r="AG206" s="65"/>
      <c r="AH206" s="65"/>
      <c r="AI206" s="65"/>
      <c r="AJ206" s="65">
        <v>2</v>
      </c>
      <c r="AK206" s="65">
        <v>5</v>
      </c>
      <c r="AL206" s="65"/>
      <c r="AM206" s="65"/>
    </row>
    <row r="207" spans="2:39" ht="14.25">
      <c r="B207" s="105">
        <v>3450</v>
      </c>
      <c r="C207" s="55" t="s">
        <v>479</v>
      </c>
      <c r="D207" s="43">
        <f t="shared" si="22"/>
        <v>104</v>
      </c>
      <c r="E207" s="149">
        <f t="shared" si="23"/>
        <v>12</v>
      </c>
      <c r="F207" s="65"/>
      <c r="G207" s="65"/>
      <c r="H207" s="65"/>
      <c r="I207" s="65"/>
      <c r="J207" s="65">
        <v>10</v>
      </c>
      <c r="K207" s="65"/>
      <c r="L207" s="65"/>
      <c r="M207" s="65"/>
      <c r="N207" s="65"/>
      <c r="O207" s="65">
        <v>1</v>
      </c>
      <c r="P207" s="65"/>
      <c r="Q207" s="65"/>
      <c r="R207" s="65">
        <v>14</v>
      </c>
      <c r="S207" s="65"/>
      <c r="T207" s="65">
        <v>4</v>
      </c>
      <c r="U207" s="65">
        <v>20</v>
      </c>
      <c r="V207" s="65">
        <v>1</v>
      </c>
      <c r="W207" s="65">
        <v>2</v>
      </c>
      <c r="X207" s="65"/>
      <c r="Y207" s="65"/>
      <c r="Z207" s="65"/>
      <c r="AA207" s="65"/>
      <c r="AB207" s="65">
        <v>2</v>
      </c>
      <c r="AC207" s="65"/>
      <c r="AD207" s="65"/>
      <c r="AE207" s="65"/>
      <c r="AF207" s="65">
        <v>41</v>
      </c>
      <c r="AG207" s="65">
        <v>4</v>
      </c>
      <c r="AH207" s="65"/>
      <c r="AI207" s="65">
        <v>2</v>
      </c>
      <c r="AJ207" s="65">
        <v>3</v>
      </c>
      <c r="AK207" s="65"/>
      <c r="AL207" s="65"/>
      <c r="AM207" s="65"/>
    </row>
    <row r="208" spans="2:39" ht="14.25">
      <c r="B208" s="105">
        <v>3486</v>
      </c>
      <c r="C208" s="55" t="s">
        <v>480</v>
      </c>
      <c r="D208" s="43">
        <f t="shared" si="22"/>
        <v>10</v>
      </c>
      <c r="E208" s="149">
        <f t="shared" si="23"/>
        <v>4</v>
      </c>
      <c r="F208" s="65"/>
      <c r="G208" s="65"/>
      <c r="H208" s="65"/>
      <c r="I208" s="65"/>
      <c r="J208" s="65">
        <v>4</v>
      </c>
      <c r="K208" s="65"/>
      <c r="L208" s="65">
        <v>2</v>
      </c>
      <c r="M208" s="65"/>
      <c r="N208" s="65"/>
      <c r="O208" s="65"/>
      <c r="P208" s="65"/>
      <c r="Q208" s="65"/>
      <c r="R208" s="65">
        <v>2</v>
      </c>
      <c r="S208" s="65"/>
      <c r="T208" s="65"/>
      <c r="U208" s="65"/>
      <c r="V208" s="65"/>
      <c r="W208" s="65"/>
      <c r="X208" s="65"/>
      <c r="Y208" s="65"/>
      <c r="Z208" s="65"/>
      <c r="AA208" s="65"/>
      <c r="AB208" s="65"/>
      <c r="AC208" s="65"/>
      <c r="AD208" s="65"/>
      <c r="AE208" s="65"/>
      <c r="AF208" s="65"/>
      <c r="AG208" s="65"/>
      <c r="AH208" s="65"/>
      <c r="AI208" s="65"/>
      <c r="AJ208" s="65">
        <v>2</v>
      </c>
      <c r="AK208" s="65"/>
      <c r="AL208" s="65"/>
      <c r="AM208" s="65"/>
    </row>
    <row r="209" spans="2:39" ht="14.25">
      <c r="B209" s="105">
        <v>3494</v>
      </c>
      <c r="C209" s="55" t="s">
        <v>760</v>
      </c>
      <c r="D209" s="43">
        <f t="shared" si="22"/>
        <v>88</v>
      </c>
      <c r="E209" s="149">
        <f t="shared" si="23"/>
        <v>8</v>
      </c>
      <c r="F209" s="65"/>
      <c r="G209" s="65"/>
      <c r="H209" s="65"/>
      <c r="I209" s="65"/>
      <c r="J209" s="65">
        <v>8</v>
      </c>
      <c r="K209" s="65"/>
      <c r="L209" s="65">
        <v>1</v>
      </c>
      <c r="M209" s="65"/>
      <c r="N209" s="65"/>
      <c r="O209" s="65">
        <v>1</v>
      </c>
      <c r="P209" s="65"/>
      <c r="Q209" s="65"/>
      <c r="R209" s="65">
        <v>2</v>
      </c>
      <c r="S209" s="65"/>
      <c r="T209" s="65"/>
      <c r="U209" s="65">
        <v>8</v>
      </c>
      <c r="V209" s="65">
        <v>2</v>
      </c>
      <c r="W209" s="65"/>
      <c r="X209" s="65"/>
      <c r="Y209" s="65"/>
      <c r="Z209" s="65"/>
      <c r="AA209" s="65">
        <v>45</v>
      </c>
      <c r="AB209" s="65"/>
      <c r="AC209" s="65"/>
      <c r="AD209" s="65"/>
      <c r="AE209" s="65"/>
      <c r="AF209" s="65">
        <v>21</v>
      </c>
      <c r="AG209" s="65"/>
      <c r="AH209" s="65"/>
      <c r="AI209" s="65"/>
      <c r="AJ209" s="65"/>
      <c r="AK209" s="65"/>
      <c r="AL209" s="65"/>
      <c r="AM209" s="65"/>
    </row>
    <row r="210" spans="2:39" ht="14.25">
      <c r="B210" s="105">
        <v>3501</v>
      </c>
      <c r="C210" s="55" t="s">
        <v>481</v>
      </c>
      <c r="D210" s="43">
        <f t="shared" si="22"/>
        <v>0</v>
      </c>
      <c r="E210" s="149">
        <f t="shared" si="23"/>
        <v>0</v>
      </c>
      <c r="F210" s="65"/>
      <c r="G210" s="65"/>
      <c r="H210" s="65"/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/>
      <c r="AB210" s="65"/>
      <c r="AC210" s="65"/>
      <c r="AD210" s="65"/>
      <c r="AE210" s="65"/>
      <c r="AF210" s="65"/>
      <c r="AG210" s="65"/>
      <c r="AH210" s="65"/>
      <c r="AI210" s="65"/>
      <c r="AJ210" s="65"/>
      <c r="AK210" s="65"/>
      <c r="AL210" s="65"/>
      <c r="AM210" s="65"/>
    </row>
    <row r="211" spans="2:39" ht="14.25">
      <c r="B211" s="105">
        <v>3502</v>
      </c>
      <c r="C211" s="55" t="s">
        <v>482</v>
      </c>
      <c r="D211" s="43">
        <f t="shared" si="22"/>
        <v>2</v>
      </c>
      <c r="E211" s="149">
        <f t="shared" si="23"/>
        <v>1</v>
      </c>
      <c r="F211" s="65"/>
      <c r="G211" s="65"/>
      <c r="H211" s="65"/>
      <c r="I211" s="65"/>
      <c r="J211" s="65"/>
      <c r="K211" s="65"/>
      <c r="L211" s="65"/>
      <c r="M211" s="65"/>
      <c r="N211" s="65"/>
      <c r="O211" s="65"/>
      <c r="P211" s="65"/>
      <c r="Q211" s="65"/>
      <c r="R211" s="65">
        <v>2</v>
      </c>
      <c r="S211" s="65"/>
      <c r="T211" s="65"/>
      <c r="U211" s="65"/>
      <c r="V211" s="65"/>
      <c r="W211" s="65"/>
      <c r="X211" s="65"/>
      <c r="Y211" s="65"/>
      <c r="Z211" s="65"/>
      <c r="AA211" s="65"/>
      <c r="AB211" s="65"/>
      <c r="AC211" s="65"/>
      <c r="AD211" s="65"/>
      <c r="AE211" s="65"/>
      <c r="AF211" s="65"/>
      <c r="AG211" s="65"/>
      <c r="AH211" s="65"/>
      <c r="AI211" s="65"/>
      <c r="AJ211" s="65"/>
      <c r="AK211" s="65"/>
      <c r="AL211" s="65"/>
      <c r="AM211" s="65"/>
    </row>
    <row r="212" spans="2:39" ht="14.25">
      <c r="B212" s="105">
        <v>3505</v>
      </c>
      <c r="C212" s="55" t="s">
        <v>483</v>
      </c>
      <c r="D212" s="43">
        <f t="shared" si="22"/>
        <v>0</v>
      </c>
      <c r="E212" s="149">
        <f t="shared" si="23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  <c r="AJ212" s="65"/>
      <c r="AK212" s="65"/>
      <c r="AL212" s="65"/>
      <c r="AM212" s="65"/>
    </row>
    <row r="213" spans="2:39" ht="14.25">
      <c r="B213" s="105">
        <v>3506</v>
      </c>
      <c r="C213" s="55" t="s">
        <v>484</v>
      </c>
      <c r="D213" s="43">
        <f t="shared" si="22"/>
        <v>8</v>
      </c>
      <c r="E213" s="149">
        <f t="shared" si="23"/>
        <v>4</v>
      </c>
      <c r="F213" s="65"/>
      <c r="G213" s="65"/>
      <c r="H213" s="65"/>
      <c r="I213" s="65"/>
      <c r="J213" s="65">
        <v>3</v>
      </c>
      <c r="K213" s="65"/>
      <c r="L213" s="65"/>
      <c r="M213" s="65"/>
      <c r="N213" s="65"/>
      <c r="O213" s="65"/>
      <c r="P213" s="65"/>
      <c r="Q213" s="65"/>
      <c r="R213" s="65">
        <v>3</v>
      </c>
      <c r="S213" s="65"/>
      <c r="T213" s="65"/>
      <c r="U213" s="65"/>
      <c r="V213" s="65"/>
      <c r="W213" s="65">
        <v>1</v>
      </c>
      <c r="X213" s="65"/>
      <c r="Y213" s="65"/>
      <c r="Z213" s="65"/>
      <c r="AA213" s="65">
        <v>1</v>
      </c>
      <c r="AB213" s="65"/>
      <c r="AC213" s="65"/>
      <c r="AD213" s="65"/>
      <c r="AE213" s="65"/>
      <c r="AF213" s="65"/>
      <c r="AG213" s="65"/>
      <c r="AH213" s="65"/>
      <c r="AI213" s="65"/>
      <c r="AJ213" s="65"/>
      <c r="AK213" s="65"/>
      <c r="AL213" s="65"/>
      <c r="AM213" s="65"/>
    </row>
    <row r="214" spans="2:39" ht="14.25">
      <c r="B214" s="105">
        <v>3521</v>
      </c>
      <c r="C214" s="55" t="s">
        <v>485</v>
      </c>
      <c r="D214" s="43">
        <f t="shared" si="22"/>
        <v>0</v>
      </c>
      <c r="E214" s="149">
        <f t="shared" si="23"/>
        <v>0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/>
      <c r="AF214" s="65"/>
      <c r="AG214" s="65"/>
      <c r="AH214" s="65"/>
      <c r="AI214" s="65"/>
      <c r="AJ214" s="65"/>
      <c r="AK214" s="65"/>
      <c r="AL214" s="65"/>
      <c r="AM214" s="65"/>
    </row>
    <row r="215" spans="2:39" ht="14.25">
      <c r="B215" s="105">
        <v>3529</v>
      </c>
      <c r="C215" s="55" t="s">
        <v>486</v>
      </c>
      <c r="D215" s="43">
        <f t="shared" si="22"/>
        <v>6</v>
      </c>
      <c r="E215" s="149">
        <f t="shared" si="23"/>
        <v>2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65"/>
      <c r="T215" s="65"/>
      <c r="U215" s="65"/>
      <c r="V215" s="65"/>
      <c r="W215" s="65"/>
      <c r="X215" s="65">
        <v>4</v>
      </c>
      <c r="Y215" s="65"/>
      <c r="Z215" s="65"/>
      <c r="AA215" s="65"/>
      <c r="AB215" s="65"/>
      <c r="AC215" s="65"/>
      <c r="AD215" s="65"/>
      <c r="AE215" s="65"/>
      <c r="AF215" s="65"/>
      <c r="AG215" s="65"/>
      <c r="AH215" s="65"/>
      <c r="AI215" s="65"/>
      <c r="AJ215" s="65"/>
      <c r="AK215" s="65">
        <v>2</v>
      </c>
      <c r="AL215" s="65"/>
      <c r="AM215" s="65"/>
    </row>
    <row r="216" spans="2:39" ht="14.25">
      <c r="B216" s="105">
        <v>3536</v>
      </c>
      <c r="C216" s="55" t="s">
        <v>487</v>
      </c>
      <c r="D216" s="43">
        <f t="shared" si="22"/>
        <v>0</v>
      </c>
      <c r="E216" s="149">
        <f t="shared" si="23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  <c r="AJ216" s="65"/>
      <c r="AK216" s="65"/>
      <c r="AL216" s="65"/>
      <c r="AM216" s="65"/>
    </row>
    <row r="217" spans="2:39" ht="14.25">
      <c r="B217" s="105">
        <v>3537</v>
      </c>
      <c r="C217" s="55" t="s">
        <v>820</v>
      </c>
      <c r="D217" s="43">
        <f t="shared" si="22"/>
        <v>0</v>
      </c>
      <c r="E217" s="149">
        <f t="shared" si="23"/>
        <v>0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/>
      <c r="AB217" s="65"/>
      <c r="AC217" s="65"/>
      <c r="AD217" s="65"/>
      <c r="AE217" s="65"/>
      <c r="AF217" s="65"/>
      <c r="AG217" s="65"/>
      <c r="AH217" s="65"/>
      <c r="AI217" s="65"/>
      <c r="AJ217" s="65"/>
      <c r="AK217" s="65"/>
      <c r="AL217" s="65"/>
      <c r="AM217" s="65"/>
    </row>
    <row r="218" spans="2:39" ht="14.25">
      <c r="B218" s="105">
        <v>3538</v>
      </c>
      <c r="C218" s="55" t="s">
        <v>821</v>
      </c>
      <c r="D218" s="43">
        <f t="shared" si="22"/>
        <v>10</v>
      </c>
      <c r="E218" s="149">
        <f t="shared" si="23"/>
        <v>2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>
        <v>6</v>
      </c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  <c r="AJ218" s="65">
        <v>4</v>
      </c>
      <c r="AK218" s="65"/>
      <c r="AL218" s="65"/>
      <c r="AM218" s="65"/>
    </row>
    <row r="219" spans="2:39" ht="14.25">
      <c r="B219" s="105">
        <v>3539</v>
      </c>
      <c r="C219" s="55" t="s">
        <v>830</v>
      </c>
      <c r="D219" s="43">
        <f t="shared" si="22"/>
        <v>0</v>
      </c>
      <c r="E219" s="149">
        <f t="shared" si="23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  <c r="AJ219" s="65"/>
      <c r="AK219" s="65"/>
      <c r="AL219" s="65"/>
      <c r="AM219" s="65"/>
    </row>
    <row r="220" spans="2:39" ht="14.25">
      <c r="B220" s="105">
        <v>3540</v>
      </c>
      <c r="C220" s="55" t="s">
        <v>831</v>
      </c>
      <c r="D220" s="43">
        <f t="shared" si="22"/>
        <v>0</v>
      </c>
      <c r="E220" s="149">
        <f t="shared" si="23"/>
        <v>0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/>
      <c r="AB220" s="65"/>
      <c r="AC220" s="65"/>
      <c r="AD220" s="65"/>
      <c r="AE220" s="65"/>
      <c r="AF220" s="65"/>
      <c r="AG220" s="65"/>
      <c r="AH220" s="65"/>
      <c r="AI220" s="65"/>
      <c r="AJ220" s="65"/>
      <c r="AK220" s="65"/>
      <c r="AL220" s="65"/>
      <c r="AM220" s="65"/>
    </row>
    <row r="221" spans="2:39" ht="14.25">
      <c r="B221" s="105">
        <v>3541</v>
      </c>
      <c r="C221" s="55" t="s">
        <v>842</v>
      </c>
      <c r="D221" s="43">
        <f aca="true" t="shared" si="24" ref="D221:D228">SUM(F221:AM221)</f>
        <v>0</v>
      </c>
      <c r="E221" s="149">
        <f aca="true" t="shared" si="25" ref="E221:E228">COUNT(F221:AM221)</f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  <c r="AJ221" s="65"/>
      <c r="AK221" s="65"/>
      <c r="AL221" s="65"/>
      <c r="AM221" s="65"/>
    </row>
    <row r="222" spans="2:39" ht="14.25">
      <c r="B222" s="105">
        <v>3542</v>
      </c>
      <c r="C222" s="55" t="s">
        <v>847</v>
      </c>
      <c r="D222" s="43">
        <f t="shared" si="24"/>
        <v>0</v>
      </c>
      <c r="E222" s="149">
        <f t="shared" si="25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  <c r="AJ222" s="65"/>
      <c r="AK222" s="65"/>
      <c r="AL222" s="65"/>
      <c r="AM222" s="65"/>
    </row>
    <row r="223" spans="2:39" ht="15" thickBot="1">
      <c r="B223" s="105">
        <v>3543</v>
      </c>
      <c r="C223" s="55" t="s">
        <v>849</v>
      </c>
      <c r="D223" s="43">
        <f t="shared" si="24"/>
        <v>0</v>
      </c>
      <c r="E223" s="149">
        <f t="shared" si="25"/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  <c r="AJ223" s="65"/>
      <c r="AK223" s="65"/>
      <c r="AL223" s="65"/>
      <c r="AM223" s="65"/>
    </row>
    <row r="224" spans="2:39" ht="15" hidden="1" thickBot="1">
      <c r="B224" s="105"/>
      <c r="C224" s="55"/>
      <c r="D224" s="43">
        <f t="shared" si="24"/>
        <v>0</v>
      </c>
      <c r="E224" s="149">
        <f t="shared" si="25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  <c r="AJ224" s="65"/>
      <c r="AK224" s="65"/>
      <c r="AL224" s="65"/>
      <c r="AM224" s="65"/>
    </row>
    <row r="225" spans="2:39" ht="15" hidden="1" thickBot="1">
      <c r="B225" s="105"/>
      <c r="C225" s="55"/>
      <c r="D225" s="43">
        <f t="shared" si="24"/>
        <v>0</v>
      </c>
      <c r="E225" s="149">
        <f t="shared" si="25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  <c r="AJ225" s="65"/>
      <c r="AK225" s="65"/>
      <c r="AL225" s="65"/>
      <c r="AM225" s="65"/>
    </row>
    <row r="226" spans="2:39" ht="15" hidden="1" thickBot="1">
      <c r="B226" s="105"/>
      <c r="C226" s="55"/>
      <c r="D226" s="43">
        <f t="shared" si="24"/>
        <v>0</v>
      </c>
      <c r="E226" s="149">
        <f t="shared" si="25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  <c r="AJ226" s="65"/>
      <c r="AK226" s="65"/>
      <c r="AL226" s="65"/>
      <c r="AM226" s="65"/>
    </row>
    <row r="227" spans="2:39" ht="15" hidden="1" thickBot="1">
      <c r="B227" s="105"/>
      <c r="C227" s="55"/>
      <c r="D227" s="43">
        <f t="shared" si="24"/>
        <v>0</v>
      </c>
      <c r="E227" s="149">
        <f t="shared" si="25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  <c r="AJ227" s="65"/>
      <c r="AK227" s="65"/>
      <c r="AL227" s="65"/>
      <c r="AM227" s="65"/>
    </row>
    <row r="228" spans="2:39" ht="15" hidden="1" thickBot="1">
      <c r="B228" s="106"/>
      <c r="C228" s="56"/>
      <c r="D228" s="44">
        <f t="shared" si="24"/>
        <v>0</v>
      </c>
      <c r="E228" s="150">
        <f t="shared" si="25"/>
        <v>0</v>
      </c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</row>
    <row r="229" spans="2:39" ht="15" thickBot="1">
      <c r="B229" s="58"/>
      <c r="C229" s="3" t="s">
        <v>631</v>
      </c>
      <c r="D229" s="59">
        <f>SUM(D157:D228)</f>
        <v>4370</v>
      </c>
      <c r="E229" s="167"/>
      <c r="F229" s="60">
        <f aca="true" t="shared" si="26" ref="F229:AK229">SUM(F157:F228)</f>
        <v>5</v>
      </c>
      <c r="G229" s="60">
        <f t="shared" si="26"/>
        <v>0</v>
      </c>
      <c r="H229" s="60">
        <f t="shared" si="26"/>
        <v>9</v>
      </c>
      <c r="I229" s="60">
        <f t="shared" si="26"/>
        <v>6</v>
      </c>
      <c r="J229" s="60">
        <f t="shared" si="26"/>
        <v>913</v>
      </c>
      <c r="K229" s="60">
        <f t="shared" si="26"/>
        <v>2</v>
      </c>
      <c r="L229" s="60">
        <f t="shared" si="26"/>
        <v>69</v>
      </c>
      <c r="M229" s="60">
        <f t="shared" si="26"/>
        <v>5</v>
      </c>
      <c r="N229" s="60">
        <f t="shared" si="26"/>
        <v>4</v>
      </c>
      <c r="O229" s="60">
        <f t="shared" si="26"/>
        <v>35</v>
      </c>
      <c r="P229" s="60">
        <f t="shared" si="26"/>
        <v>0</v>
      </c>
      <c r="Q229" s="60">
        <f t="shared" si="26"/>
        <v>2</v>
      </c>
      <c r="R229" s="60">
        <f t="shared" si="26"/>
        <v>984</v>
      </c>
      <c r="S229" s="60">
        <f t="shared" si="26"/>
        <v>0</v>
      </c>
      <c r="T229" s="60">
        <f t="shared" si="26"/>
        <v>36</v>
      </c>
      <c r="U229" s="60">
        <f t="shared" si="26"/>
        <v>526</v>
      </c>
      <c r="V229" s="60">
        <f t="shared" si="26"/>
        <v>11</v>
      </c>
      <c r="W229" s="60">
        <f t="shared" si="26"/>
        <v>123</v>
      </c>
      <c r="X229" s="60">
        <f t="shared" si="26"/>
        <v>53</v>
      </c>
      <c r="Y229" s="60">
        <f t="shared" si="26"/>
        <v>0</v>
      </c>
      <c r="Z229" s="60">
        <f t="shared" si="26"/>
        <v>0</v>
      </c>
      <c r="AA229" s="60">
        <f t="shared" si="26"/>
        <v>80</v>
      </c>
      <c r="AB229" s="60">
        <f t="shared" si="26"/>
        <v>54</v>
      </c>
      <c r="AC229" s="60">
        <f t="shared" si="26"/>
        <v>18</v>
      </c>
      <c r="AD229" s="60">
        <f t="shared" si="26"/>
        <v>1</v>
      </c>
      <c r="AE229" s="60">
        <f t="shared" si="26"/>
        <v>1</v>
      </c>
      <c r="AF229" s="60">
        <f t="shared" si="26"/>
        <v>936</v>
      </c>
      <c r="AG229" s="60">
        <f t="shared" si="26"/>
        <v>181</v>
      </c>
      <c r="AH229" s="60">
        <f t="shared" si="26"/>
        <v>13</v>
      </c>
      <c r="AI229" s="60">
        <f t="shared" si="26"/>
        <v>37</v>
      </c>
      <c r="AJ229" s="60">
        <f t="shared" si="26"/>
        <v>248</v>
      </c>
      <c r="AK229" s="60">
        <f t="shared" si="26"/>
        <v>14</v>
      </c>
      <c r="AL229" s="60">
        <f>SUM(AL157:AL228)</f>
        <v>0</v>
      </c>
      <c r="AM229" s="60">
        <f>SUM(AM157:AM228)</f>
        <v>4</v>
      </c>
    </row>
    <row r="230" spans="2:39" ht="15" thickBot="1">
      <c r="B230" s="67" t="s">
        <v>623</v>
      </c>
      <c r="C230" s="68" t="s">
        <v>632</v>
      </c>
      <c r="D230" s="153"/>
      <c r="E230" s="152"/>
      <c r="F230" s="109"/>
      <c r="G230" s="109"/>
      <c r="H230" s="109"/>
      <c r="I230" s="109"/>
      <c r="J230" s="109"/>
      <c r="K230" s="109"/>
      <c r="L230" s="109"/>
      <c r="M230" s="109"/>
      <c r="N230" s="109"/>
      <c r="O230" s="109"/>
      <c r="P230" s="109"/>
      <c r="Q230" s="109"/>
      <c r="R230" s="109"/>
      <c r="S230" s="109"/>
      <c r="T230" s="109"/>
      <c r="U230" s="109"/>
      <c r="V230" s="109"/>
      <c r="W230" s="109"/>
      <c r="X230" s="109"/>
      <c r="Y230" s="109"/>
      <c r="Z230" s="109"/>
      <c r="AA230" s="109"/>
      <c r="AB230" s="109"/>
      <c r="AC230" s="109"/>
      <c r="AD230" s="109"/>
      <c r="AE230" s="109"/>
      <c r="AF230" s="109"/>
      <c r="AG230" s="109"/>
      <c r="AH230" s="109"/>
      <c r="AI230" s="109"/>
      <c r="AJ230" s="109"/>
      <c r="AK230" s="109"/>
      <c r="AL230" s="109"/>
      <c r="AM230" s="109"/>
    </row>
    <row r="231" spans="2:39" ht="14.25">
      <c r="B231" s="104">
        <v>4001</v>
      </c>
      <c r="C231" s="52" t="s">
        <v>488</v>
      </c>
      <c r="D231" s="42">
        <f aca="true" t="shared" si="27" ref="D231:D262">SUM(F231:AM231)</f>
        <v>27</v>
      </c>
      <c r="E231" s="148">
        <f aca="true" t="shared" si="28" ref="E231:E262">COUNT(F231:AM231)</f>
        <v>6</v>
      </c>
      <c r="F231" s="64">
        <v>1</v>
      </c>
      <c r="G231" s="64"/>
      <c r="H231" s="64"/>
      <c r="I231" s="64">
        <v>1</v>
      </c>
      <c r="J231" s="64"/>
      <c r="K231" s="64"/>
      <c r="L231" s="64"/>
      <c r="M231" s="64"/>
      <c r="N231" s="64"/>
      <c r="O231" s="64"/>
      <c r="P231" s="64"/>
      <c r="Q231" s="64">
        <v>4</v>
      </c>
      <c r="R231" s="64"/>
      <c r="S231" s="64"/>
      <c r="T231" s="64">
        <v>8</v>
      </c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4">
        <v>7</v>
      </c>
      <c r="AI231" s="64">
        <v>6</v>
      </c>
      <c r="AJ231" s="64"/>
      <c r="AK231" s="64"/>
      <c r="AL231" s="64"/>
      <c r="AM231" s="64"/>
    </row>
    <row r="232" spans="2:39" ht="14.25">
      <c r="B232" s="105">
        <v>4002</v>
      </c>
      <c r="C232" s="53" t="s">
        <v>489</v>
      </c>
      <c r="D232" s="43">
        <f t="shared" si="27"/>
        <v>46</v>
      </c>
      <c r="E232" s="149">
        <f t="shared" si="28"/>
        <v>10</v>
      </c>
      <c r="F232" s="65">
        <v>9</v>
      </c>
      <c r="G232" s="65"/>
      <c r="H232" s="65"/>
      <c r="I232" s="65"/>
      <c r="J232" s="65"/>
      <c r="K232" s="65">
        <v>1</v>
      </c>
      <c r="L232" s="65"/>
      <c r="M232" s="65">
        <v>3</v>
      </c>
      <c r="N232" s="65"/>
      <c r="O232" s="65"/>
      <c r="P232" s="65"/>
      <c r="Q232" s="65">
        <v>1</v>
      </c>
      <c r="R232" s="65"/>
      <c r="S232" s="65"/>
      <c r="T232" s="65">
        <v>4</v>
      </c>
      <c r="U232" s="65">
        <v>3</v>
      </c>
      <c r="V232" s="65"/>
      <c r="W232" s="65"/>
      <c r="X232" s="65"/>
      <c r="Y232" s="65"/>
      <c r="Z232" s="65"/>
      <c r="AA232" s="65"/>
      <c r="AB232" s="65"/>
      <c r="AC232" s="65"/>
      <c r="AD232" s="65">
        <v>2</v>
      </c>
      <c r="AE232" s="65">
        <v>1</v>
      </c>
      <c r="AF232" s="65"/>
      <c r="AG232" s="65"/>
      <c r="AH232" s="65">
        <v>18</v>
      </c>
      <c r="AI232" s="65">
        <v>4</v>
      </c>
      <c r="AJ232" s="65"/>
      <c r="AK232" s="65"/>
      <c r="AL232" s="65"/>
      <c r="AM232" s="65"/>
    </row>
    <row r="233" spans="2:39" ht="14.25">
      <c r="B233" s="105">
        <v>4005</v>
      </c>
      <c r="C233" s="53" t="s">
        <v>490</v>
      </c>
      <c r="D233" s="43">
        <f t="shared" si="27"/>
        <v>118</v>
      </c>
      <c r="E233" s="149">
        <f t="shared" si="28"/>
        <v>9</v>
      </c>
      <c r="F233" s="65">
        <v>5</v>
      </c>
      <c r="G233" s="65"/>
      <c r="H233" s="65"/>
      <c r="I233" s="65"/>
      <c r="J233" s="65">
        <v>2</v>
      </c>
      <c r="K233" s="65">
        <v>2</v>
      </c>
      <c r="L233" s="65"/>
      <c r="M233" s="65"/>
      <c r="N233" s="65"/>
      <c r="O233" s="65">
        <v>1</v>
      </c>
      <c r="P233" s="65"/>
      <c r="Q233" s="65"/>
      <c r="R233" s="65"/>
      <c r="S233" s="65"/>
      <c r="T233" s="65">
        <v>42</v>
      </c>
      <c r="U233" s="65">
        <v>4</v>
      </c>
      <c r="V233" s="65"/>
      <c r="W233" s="65"/>
      <c r="X233" s="65"/>
      <c r="Y233" s="65"/>
      <c r="Z233" s="65"/>
      <c r="AA233" s="65"/>
      <c r="AB233" s="65"/>
      <c r="AC233" s="65"/>
      <c r="AD233" s="65"/>
      <c r="AE233" s="65"/>
      <c r="AF233" s="65"/>
      <c r="AG233" s="65">
        <v>1</v>
      </c>
      <c r="AH233" s="65">
        <v>9</v>
      </c>
      <c r="AI233" s="65">
        <v>52</v>
      </c>
      <c r="AJ233" s="65"/>
      <c r="AK233" s="65"/>
      <c r="AL233" s="65"/>
      <c r="AM233" s="65"/>
    </row>
    <row r="234" spans="2:39" ht="14.25">
      <c r="B234" s="105">
        <v>4006</v>
      </c>
      <c r="C234" s="53" t="s">
        <v>491</v>
      </c>
      <c r="D234" s="43">
        <f t="shared" si="27"/>
        <v>190</v>
      </c>
      <c r="E234" s="149">
        <f t="shared" si="28"/>
        <v>14</v>
      </c>
      <c r="F234" s="65">
        <v>2</v>
      </c>
      <c r="G234" s="65"/>
      <c r="H234" s="65"/>
      <c r="I234" s="65">
        <v>5</v>
      </c>
      <c r="J234" s="65">
        <v>3</v>
      </c>
      <c r="K234" s="65">
        <v>4</v>
      </c>
      <c r="L234" s="65"/>
      <c r="M234" s="65">
        <v>1</v>
      </c>
      <c r="N234" s="65"/>
      <c r="O234" s="65">
        <v>1</v>
      </c>
      <c r="P234" s="65"/>
      <c r="Q234" s="65">
        <v>4</v>
      </c>
      <c r="R234" s="65"/>
      <c r="S234" s="65"/>
      <c r="T234" s="65">
        <v>89</v>
      </c>
      <c r="U234" s="65">
        <v>3</v>
      </c>
      <c r="V234" s="65"/>
      <c r="W234" s="65"/>
      <c r="X234" s="65"/>
      <c r="Y234" s="65"/>
      <c r="Z234" s="65"/>
      <c r="AA234" s="65">
        <v>5</v>
      </c>
      <c r="AB234" s="65">
        <v>6</v>
      </c>
      <c r="AC234" s="65"/>
      <c r="AD234" s="65"/>
      <c r="AE234" s="65"/>
      <c r="AF234" s="65">
        <v>3</v>
      </c>
      <c r="AG234" s="65"/>
      <c r="AH234" s="65">
        <v>60</v>
      </c>
      <c r="AI234" s="65">
        <v>4</v>
      </c>
      <c r="AJ234" s="65"/>
      <c r="AK234" s="65"/>
      <c r="AL234" s="65"/>
      <c r="AM234" s="65"/>
    </row>
    <row r="235" spans="2:39" ht="14.25">
      <c r="B235" s="105">
        <v>4007</v>
      </c>
      <c r="C235" s="53" t="s">
        <v>492</v>
      </c>
      <c r="D235" s="43">
        <f t="shared" si="27"/>
        <v>40</v>
      </c>
      <c r="E235" s="149">
        <f t="shared" si="28"/>
        <v>6</v>
      </c>
      <c r="F235" s="65"/>
      <c r="G235" s="65"/>
      <c r="H235" s="65"/>
      <c r="I235" s="65"/>
      <c r="J235" s="65"/>
      <c r="K235" s="65"/>
      <c r="L235" s="65"/>
      <c r="M235" s="65"/>
      <c r="N235" s="65"/>
      <c r="O235" s="65">
        <v>1</v>
      </c>
      <c r="P235" s="65"/>
      <c r="Q235" s="65"/>
      <c r="R235" s="65"/>
      <c r="S235" s="65"/>
      <c r="T235" s="65">
        <v>7</v>
      </c>
      <c r="U235" s="65">
        <v>2</v>
      </c>
      <c r="V235" s="65"/>
      <c r="W235" s="65"/>
      <c r="X235" s="65"/>
      <c r="Y235" s="65"/>
      <c r="Z235" s="65"/>
      <c r="AA235" s="65">
        <v>2</v>
      </c>
      <c r="AB235" s="65"/>
      <c r="AC235" s="65"/>
      <c r="AD235" s="65"/>
      <c r="AE235" s="65"/>
      <c r="AF235" s="65"/>
      <c r="AG235" s="65">
        <v>2</v>
      </c>
      <c r="AH235" s="65"/>
      <c r="AI235" s="65">
        <v>26</v>
      </c>
      <c r="AJ235" s="65"/>
      <c r="AK235" s="65"/>
      <c r="AL235" s="65"/>
      <c r="AM235" s="65"/>
    </row>
    <row r="236" spans="2:39" ht="14.25">
      <c r="B236" s="105">
        <v>4013</v>
      </c>
      <c r="C236" s="53" t="s">
        <v>493</v>
      </c>
      <c r="D236" s="43">
        <f t="shared" si="27"/>
        <v>5</v>
      </c>
      <c r="E236" s="149">
        <f t="shared" si="28"/>
        <v>4</v>
      </c>
      <c r="F236" s="65">
        <v>1</v>
      </c>
      <c r="G236" s="65"/>
      <c r="H236" s="65">
        <v>1</v>
      </c>
      <c r="I236" s="65"/>
      <c r="J236" s="65"/>
      <c r="K236" s="65"/>
      <c r="L236" s="65"/>
      <c r="M236" s="65"/>
      <c r="N236" s="65"/>
      <c r="O236" s="65">
        <v>1</v>
      </c>
      <c r="P236" s="65"/>
      <c r="Q236" s="65"/>
      <c r="R236" s="65"/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/>
      <c r="AD236" s="65"/>
      <c r="AE236" s="65"/>
      <c r="AF236" s="65"/>
      <c r="AG236" s="65"/>
      <c r="AH236" s="65"/>
      <c r="AI236" s="65">
        <v>2</v>
      </c>
      <c r="AJ236" s="65"/>
      <c r="AK236" s="65"/>
      <c r="AL236" s="65"/>
      <c r="AM236" s="65"/>
    </row>
    <row r="237" spans="2:39" ht="14.25">
      <c r="B237" s="105">
        <v>4018</v>
      </c>
      <c r="C237" s="53" t="s">
        <v>494</v>
      </c>
      <c r="D237" s="43">
        <f t="shared" si="27"/>
        <v>156</v>
      </c>
      <c r="E237" s="149">
        <f t="shared" si="28"/>
        <v>10</v>
      </c>
      <c r="F237" s="65">
        <v>7</v>
      </c>
      <c r="G237" s="65"/>
      <c r="H237" s="65"/>
      <c r="I237" s="65">
        <v>8</v>
      </c>
      <c r="J237" s="65">
        <v>3</v>
      </c>
      <c r="K237" s="65"/>
      <c r="L237" s="65"/>
      <c r="M237" s="65">
        <v>1</v>
      </c>
      <c r="N237" s="65"/>
      <c r="O237" s="65"/>
      <c r="P237" s="65"/>
      <c r="Q237" s="65"/>
      <c r="R237" s="65"/>
      <c r="S237" s="65"/>
      <c r="T237" s="65">
        <v>107</v>
      </c>
      <c r="U237" s="65">
        <v>2</v>
      </c>
      <c r="V237" s="65"/>
      <c r="W237" s="65"/>
      <c r="X237" s="65"/>
      <c r="Y237" s="65"/>
      <c r="Z237" s="65"/>
      <c r="AA237" s="65"/>
      <c r="AB237" s="65">
        <v>1</v>
      </c>
      <c r="AC237" s="65"/>
      <c r="AD237" s="65">
        <v>2</v>
      </c>
      <c r="AE237" s="65"/>
      <c r="AF237" s="65"/>
      <c r="AG237" s="65"/>
      <c r="AH237" s="65">
        <v>12</v>
      </c>
      <c r="AI237" s="65">
        <v>13</v>
      </c>
      <c r="AJ237" s="65"/>
      <c r="AK237" s="65"/>
      <c r="AL237" s="65"/>
      <c r="AM237" s="65"/>
    </row>
    <row r="238" spans="2:39" ht="14.25">
      <c r="B238" s="105">
        <v>4021</v>
      </c>
      <c r="C238" s="53" t="s">
        <v>495</v>
      </c>
      <c r="D238" s="43">
        <f t="shared" si="27"/>
        <v>103</v>
      </c>
      <c r="E238" s="149">
        <f t="shared" si="28"/>
        <v>8</v>
      </c>
      <c r="F238" s="65">
        <v>9</v>
      </c>
      <c r="G238" s="65"/>
      <c r="H238" s="65"/>
      <c r="I238" s="65"/>
      <c r="J238" s="65"/>
      <c r="K238" s="65">
        <v>2</v>
      </c>
      <c r="L238" s="65"/>
      <c r="M238" s="65">
        <v>1</v>
      </c>
      <c r="N238" s="65"/>
      <c r="O238" s="65">
        <v>1</v>
      </c>
      <c r="P238" s="65"/>
      <c r="Q238" s="65"/>
      <c r="R238" s="65"/>
      <c r="S238" s="65"/>
      <c r="T238" s="65">
        <v>45</v>
      </c>
      <c r="U238" s="65">
        <v>3</v>
      </c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>
        <v>30</v>
      </c>
      <c r="AI238" s="65">
        <v>12</v>
      </c>
      <c r="AJ238" s="65"/>
      <c r="AK238" s="65"/>
      <c r="AL238" s="65"/>
      <c r="AM238" s="65"/>
    </row>
    <row r="239" spans="2:39" ht="14.25">
      <c r="B239" s="105">
        <v>4022</v>
      </c>
      <c r="C239" s="53" t="s">
        <v>496</v>
      </c>
      <c r="D239" s="43">
        <f t="shared" si="27"/>
        <v>32</v>
      </c>
      <c r="E239" s="149">
        <f t="shared" si="28"/>
        <v>5</v>
      </c>
      <c r="F239" s="65"/>
      <c r="G239" s="65"/>
      <c r="H239" s="65"/>
      <c r="I239" s="65"/>
      <c r="J239" s="65"/>
      <c r="K239" s="65"/>
      <c r="L239" s="65"/>
      <c r="M239" s="65"/>
      <c r="N239" s="65"/>
      <c r="O239" s="65"/>
      <c r="P239" s="65"/>
      <c r="Q239" s="65"/>
      <c r="R239" s="65"/>
      <c r="S239" s="65"/>
      <c r="T239" s="65">
        <v>3</v>
      </c>
      <c r="U239" s="65">
        <v>2</v>
      </c>
      <c r="V239" s="65"/>
      <c r="W239" s="65">
        <v>3</v>
      </c>
      <c r="X239" s="65"/>
      <c r="Y239" s="65"/>
      <c r="Z239" s="65"/>
      <c r="AA239" s="65"/>
      <c r="AB239" s="65">
        <v>4</v>
      </c>
      <c r="AC239" s="65"/>
      <c r="AD239" s="65"/>
      <c r="AE239" s="65"/>
      <c r="AF239" s="65"/>
      <c r="AG239" s="65"/>
      <c r="AH239" s="65"/>
      <c r="AI239" s="65">
        <v>20</v>
      </c>
      <c r="AJ239" s="65"/>
      <c r="AK239" s="65"/>
      <c r="AL239" s="65"/>
      <c r="AM239" s="65"/>
    </row>
    <row r="240" spans="2:39" ht="14.25">
      <c r="B240" s="105">
        <v>4023</v>
      </c>
      <c r="C240" s="53" t="s">
        <v>497</v>
      </c>
      <c r="D240" s="43">
        <f t="shared" si="27"/>
        <v>16</v>
      </c>
      <c r="E240" s="149">
        <f t="shared" si="28"/>
        <v>3</v>
      </c>
      <c r="F240" s="65"/>
      <c r="G240" s="65"/>
      <c r="H240" s="65"/>
      <c r="I240" s="65"/>
      <c r="J240" s="65"/>
      <c r="K240" s="65"/>
      <c r="L240" s="65"/>
      <c r="M240" s="65"/>
      <c r="N240" s="65"/>
      <c r="O240" s="65"/>
      <c r="P240" s="65"/>
      <c r="Q240" s="65">
        <v>3</v>
      </c>
      <c r="R240" s="65"/>
      <c r="S240" s="65"/>
      <c r="T240" s="65">
        <v>4</v>
      </c>
      <c r="U240" s="65"/>
      <c r="V240" s="65"/>
      <c r="W240" s="65"/>
      <c r="X240" s="65"/>
      <c r="Y240" s="65"/>
      <c r="Z240" s="65"/>
      <c r="AA240" s="65"/>
      <c r="AB240" s="65"/>
      <c r="AC240" s="65"/>
      <c r="AD240" s="65"/>
      <c r="AE240" s="65"/>
      <c r="AF240" s="65"/>
      <c r="AG240" s="65"/>
      <c r="AH240" s="65">
        <v>9</v>
      </c>
      <c r="AI240" s="65"/>
      <c r="AJ240" s="65"/>
      <c r="AK240" s="65"/>
      <c r="AL240" s="65"/>
      <c r="AM240" s="65"/>
    </row>
    <row r="241" spans="2:39" ht="14.25">
      <c r="B241" s="105">
        <v>4025</v>
      </c>
      <c r="C241" s="53" t="s">
        <v>762</v>
      </c>
      <c r="D241" s="43">
        <f t="shared" si="27"/>
        <v>110</v>
      </c>
      <c r="E241" s="149">
        <f t="shared" si="28"/>
        <v>13</v>
      </c>
      <c r="F241" s="65"/>
      <c r="G241" s="65"/>
      <c r="H241" s="65"/>
      <c r="I241" s="65"/>
      <c r="J241" s="65">
        <v>1</v>
      </c>
      <c r="K241" s="65">
        <v>1</v>
      </c>
      <c r="L241" s="65"/>
      <c r="M241" s="65">
        <v>1</v>
      </c>
      <c r="N241" s="65"/>
      <c r="O241" s="65">
        <v>4</v>
      </c>
      <c r="P241" s="65"/>
      <c r="Q241" s="65"/>
      <c r="R241" s="65">
        <v>1</v>
      </c>
      <c r="S241" s="65"/>
      <c r="T241" s="65">
        <v>18</v>
      </c>
      <c r="U241" s="65">
        <v>2</v>
      </c>
      <c r="V241" s="65"/>
      <c r="W241" s="65"/>
      <c r="X241" s="65"/>
      <c r="Y241" s="65"/>
      <c r="Z241" s="65"/>
      <c r="AA241" s="65">
        <v>11</v>
      </c>
      <c r="AB241" s="65">
        <v>1</v>
      </c>
      <c r="AC241" s="65"/>
      <c r="AD241" s="65"/>
      <c r="AE241" s="65">
        <v>1</v>
      </c>
      <c r="AF241" s="65"/>
      <c r="AG241" s="65">
        <v>2</v>
      </c>
      <c r="AH241" s="65">
        <v>6</v>
      </c>
      <c r="AI241" s="65">
        <v>61</v>
      </c>
      <c r="AJ241" s="65"/>
      <c r="AK241" s="65"/>
      <c r="AL241" s="65"/>
      <c r="AM241" s="65"/>
    </row>
    <row r="242" spans="2:39" ht="14.25">
      <c r="B242" s="105">
        <v>4027</v>
      </c>
      <c r="C242" s="53" t="s">
        <v>498</v>
      </c>
      <c r="D242" s="43">
        <f t="shared" si="27"/>
        <v>90</v>
      </c>
      <c r="E242" s="149">
        <f t="shared" si="28"/>
        <v>10</v>
      </c>
      <c r="F242" s="65">
        <v>1</v>
      </c>
      <c r="G242" s="65"/>
      <c r="H242" s="65"/>
      <c r="I242" s="65">
        <v>1</v>
      </c>
      <c r="J242" s="65"/>
      <c r="K242" s="65"/>
      <c r="L242" s="65"/>
      <c r="M242" s="65"/>
      <c r="N242" s="65"/>
      <c r="O242" s="65">
        <v>1</v>
      </c>
      <c r="P242" s="65"/>
      <c r="Q242" s="65">
        <v>1</v>
      </c>
      <c r="R242" s="65">
        <v>2</v>
      </c>
      <c r="S242" s="65"/>
      <c r="T242" s="65">
        <v>39</v>
      </c>
      <c r="U242" s="65"/>
      <c r="V242" s="65"/>
      <c r="W242" s="65"/>
      <c r="X242" s="65"/>
      <c r="Y242" s="65"/>
      <c r="Z242" s="65"/>
      <c r="AA242" s="65"/>
      <c r="AB242" s="65">
        <v>11</v>
      </c>
      <c r="AC242" s="65"/>
      <c r="AD242" s="65"/>
      <c r="AE242" s="65"/>
      <c r="AF242" s="65"/>
      <c r="AG242" s="65">
        <v>4</v>
      </c>
      <c r="AH242" s="65">
        <v>6</v>
      </c>
      <c r="AI242" s="65">
        <v>24</v>
      </c>
      <c r="AJ242" s="65"/>
      <c r="AK242" s="65"/>
      <c r="AL242" s="65"/>
      <c r="AM242" s="65"/>
    </row>
    <row r="243" spans="2:39" ht="14.25">
      <c r="B243" s="105">
        <v>4028</v>
      </c>
      <c r="C243" s="53" t="s">
        <v>499</v>
      </c>
      <c r="D243" s="43">
        <f t="shared" si="27"/>
        <v>65</v>
      </c>
      <c r="E243" s="149">
        <f t="shared" si="28"/>
        <v>4</v>
      </c>
      <c r="F243" s="65"/>
      <c r="G243" s="65"/>
      <c r="H243" s="65"/>
      <c r="I243" s="65"/>
      <c r="J243" s="65"/>
      <c r="K243" s="65"/>
      <c r="L243" s="65"/>
      <c r="M243" s="65"/>
      <c r="N243" s="65"/>
      <c r="O243" s="65">
        <v>2</v>
      </c>
      <c r="P243" s="65"/>
      <c r="Q243" s="65"/>
      <c r="R243" s="65"/>
      <c r="S243" s="65"/>
      <c r="T243" s="65">
        <v>2</v>
      </c>
      <c r="U243" s="65">
        <v>5</v>
      </c>
      <c r="V243" s="65"/>
      <c r="W243" s="65"/>
      <c r="X243" s="65"/>
      <c r="Y243" s="65"/>
      <c r="Z243" s="65"/>
      <c r="AA243" s="65"/>
      <c r="AB243" s="65"/>
      <c r="AC243" s="65"/>
      <c r="AD243" s="65"/>
      <c r="AE243" s="65"/>
      <c r="AF243" s="65"/>
      <c r="AG243" s="65">
        <v>56</v>
      </c>
      <c r="AH243" s="65"/>
      <c r="AI243" s="65"/>
      <c r="AJ243" s="65"/>
      <c r="AK243" s="65"/>
      <c r="AL243" s="65"/>
      <c r="AM243" s="65"/>
    </row>
    <row r="244" spans="2:39" ht="14.25">
      <c r="B244" s="105">
        <v>4030</v>
      </c>
      <c r="C244" s="53" t="s">
        <v>500</v>
      </c>
      <c r="D244" s="43">
        <f t="shared" si="27"/>
        <v>27</v>
      </c>
      <c r="E244" s="149">
        <f t="shared" si="28"/>
        <v>5</v>
      </c>
      <c r="F244" s="65"/>
      <c r="G244" s="65"/>
      <c r="H244" s="65"/>
      <c r="I244" s="65"/>
      <c r="J244" s="65"/>
      <c r="K244" s="65"/>
      <c r="L244" s="65"/>
      <c r="M244" s="65"/>
      <c r="N244" s="65"/>
      <c r="O244" s="65"/>
      <c r="P244" s="65"/>
      <c r="Q244" s="65">
        <v>1</v>
      </c>
      <c r="R244" s="65"/>
      <c r="S244" s="65"/>
      <c r="T244" s="65">
        <v>4</v>
      </c>
      <c r="U244" s="65"/>
      <c r="V244" s="65"/>
      <c r="W244" s="65"/>
      <c r="X244" s="65"/>
      <c r="Y244" s="65"/>
      <c r="Z244" s="65"/>
      <c r="AA244" s="65">
        <v>3</v>
      </c>
      <c r="AB244" s="65"/>
      <c r="AC244" s="65"/>
      <c r="AD244" s="65"/>
      <c r="AE244" s="65"/>
      <c r="AF244" s="65"/>
      <c r="AG244" s="65"/>
      <c r="AH244" s="65">
        <v>9</v>
      </c>
      <c r="AI244" s="65">
        <v>10</v>
      </c>
      <c r="AJ244" s="65"/>
      <c r="AK244" s="65"/>
      <c r="AL244" s="65"/>
      <c r="AM244" s="65"/>
    </row>
    <row r="245" spans="2:39" ht="14.25">
      <c r="B245" s="105">
        <v>4031</v>
      </c>
      <c r="C245" s="53" t="s">
        <v>828</v>
      </c>
      <c r="D245" s="43">
        <f t="shared" si="27"/>
        <v>41</v>
      </c>
      <c r="E245" s="149">
        <f t="shared" si="28"/>
        <v>5</v>
      </c>
      <c r="F245" s="65"/>
      <c r="G245" s="65"/>
      <c r="H245" s="65"/>
      <c r="I245" s="65"/>
      <c r="J245" s="65"/>
      <c r="K245" s="65"/>
      <c r="L245" s="65"/>
      <c r="M245" s="65">
        <v>3</v>
      </c>
      <c r="N245" s="65"/>
      <c r="O245" s="65"/>
      <c r="P245" s="65"/>
      <c r="Q245" s="65"/>
      <c r="R245" s="65"/>
      <c r="S245" s="65"/>
      <c r="T245" s="65">
        <v>16</v>
      </c>
      <c r="U245" s="65"/>
      <c r="V245" s="65"/>
      <c r="W245" s="65"/>
      <c r="X245" s="65"/>
      <c r="Y245" s="65"/>
      <c r="Z245" s="65"/>
      <c r="AA245" s="65"/>
      <c r="AB245" s="65"/>
      <c r="AC245" s="65">
        <v>1</v>
      </c>
      <c r="AD245" s="65"/>
      <c r="AE245" s="65"/>
      <c r="AF245" s="65"/>
      <c r="AG245" s="65"/>
      <c r="AH245" s="65">
        <v>13</v>
      </c>
      <c r="AI245" s="65">
        <v>8</v>
      </c>
      <c r="AJ245" s="65"/>
      <c r="AK245" s="65"/>
      <c r="AL245" s="65"/>
      <c r="AM245" s="65"/>
    </row>
    <row r="246" spans="2:39" ht="14.25">
      <c r="B246" s="105">
        <v>4033</v>
      </c>
      <c r="C246" s="55" t="s">
        <v>501</v>
      </c>
      <c r="D246" s="43">
        <f t="shared" si="27"/>
        <v>60</v>
      </c>
      <c r="E246" s="149">
        <f t="shared" si="28"/>
        <v>9</v>
      </c>
      <c r="F246" s="65"/>
      <c r="G246" s="65"/>
      <c r="H246" s="65"/>
      <c r="I246" s="65">
        <v>3</v>
      </c>
      <c r="J246" s="65">
        <v>1</v>
      </c>
      <c r="K246" s="65"/>
      <c r="L246" s="65"/>
      <c r="M246" s="65"/>
      <c r="N246" s="65"/>
      <c r="O246" s="65">
        <v>4</v>
      </c>
      <c r="P246" s="65"/>
      <c r="Q246" s="65"/>
      <c r="R246" s="65">
        <v>3</v>
      </c>
      <c r="S246" s="65"/>
      <c r="T246" s="65">
        <v>7</v>
      </c>
      <c r="U246" s="65">
        <v>23</v>
      </c>
      <c r="V246" s="65"/>
      <c r="W246" s="65"/>
      <c r="X246" s="65"/>
      <c r="Y246" s="65"/>
      <c r="Z246" s="65"/>
      <c r="AA246" s="65"/>
      <c r="AB246" s="65"/>
      <c r="AC246" s="65">
        <v>1</v>
      </c>
      <c r="AD246" s="65"/>
      <c r="AE246" s="65"/>
      <c r="AF246" s="65"/>
      <c r="AG246" s="65">
        <v>12</v>
      </c>
      <c r="AH246" s="65"/>
      <c r="AI246" s="65">
        <v>6</v>
      </c>
      <c r="AJ246" s="65"/>
      <c r="AK246" s="65"/>
      <c r="AL246" s="65"/>
      <c r="AM246" s="65"/>
    </row>
    <row r="247" spans="2:39" ht="14.25">
      <c r="B247" s="105">
        <v>4036</v>
      </c>
      <c r="C247" s="53" t="s">
        <v>502</v>
      </c>
      <c r="D247" s="43">
        <f t="shared" si="27"/>
        <v>48</v>
      </c>
      <c r="E247" s="149">
        <f t="shared" si="28"/>
        <v>12</v>
      </c>
      <c r="F247" s="65">
        <v>2</v>
      </c>
      <c r="G247" s="65"/>
      <c r="H247" s="65">
        <v>2</v>
      </c>
      <c r="I247" s="65">
        <v>1</v>
      </c>
      <c r="J247" s="65"/>
      <c r="K247" s="65">
        <v>1</v>
      </c>
      <c r="L247" s="65"/>
      <c r="M247" s="65">
        <v>1</v>
      </c>
      <c r="N247" s="65"/>
      <c r="O247" s="65"/>
      <c r="P247" s="65"/>
      <c r="Q247" s="65"/>
      <c r="R247" s="65"/>
      <c r="S247" s="65"/>
      <c r="T247" s="65">
        <v>23</v>
      </c>
      <c r="U247" s="65">
        <v>2</v>
      </c>
      <c r="V247" s="65"/>
      <c r="W247" s="65"/>
      <c r="X247" s="65"/>
      <c r="Y247" s="65"/>
      <c r="Z247" s="65"/>
      <c r="AA247" s="65">
        <v>1</v>
      </c>
      <c r="AB247" s="65"/>
      <c r="AC247" s="65">
        <v>2</v>
      </c>
      <c r="AD247" s="65">
        <v>1</v>
      </c>
      <c r="AE247" s="65"/>
      <c r="AF247" s="65"/>
      <c r="AG247" s="65"/>
      <c r="AH247" s="65">
        <v>10</v>
      </c>
      <c r="AI247" s="65">
        <v>2</v>
      </c>
      <c r="AJ247" s="65"/>
      <c r="AK247" s="65"/>
      <c r="AL247" s="65"/>
      <c r="AM247" s="65"/>
    </row>
    <row r="248" spans="2:39" ht="14.25">
      <c r="B248" s="105">
        <v>4037</v>
      </c>
      <c r="C248" s="53" t="s">
        <v>503</v>
      </c>
      <c r="D248" s="43">
        <f t="shared" si="27"/>
        <v>2</v>
      </c>
      <c r="E248" s="149">
        <f t="shared" si="28"/>
        <v>1</v>
      </c>
      <c r="F248" s="65"/>
      <c r="G248" s="65"/>
      <c r="H248" s="65"/>
      <c r="I248" s="65"/>
      <c r="J248" s="65"/>
      <c r="K248" s="65"/>
      <c r="L248" s="65"/>
      <c r="M248" s="65"/>
      <c r="N248" s="65"/>
      <c r="O248" s="65"/>
      <c r="P248" s="65"/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/>
      <c r="AE248" s="65"/>
      <c r="AF248" s="65"/>
      <c r="AG248" s="65"/>
      <c r="AH248" s="65">
        <v>2</v>
      </c>
      <c r="AI248" s="65"/>
      <c r="AJ248" s="65"/>
      <c r="AK248" s="65"/>
      <c r="AL248" s="65"/>
      <c r="AM248" s="65"/>
    </row>
    <row r="249" spans="2:39" ht="14.25">
      <c r="B249" s="105">
        <v>4038</v>
      </c>
      <c r="C249" s="55" t="s">
        <v>504</v>
      </c>
      <c r="D249" s="43">
        <f t="shared" si="27"/>
        <v>69</v>
      </c>
      <c r="E249" s="149">
        <f t="shared" si="28"/>
        <v>7</v>
      </c>
      <c r="F249" s="65"/>
      <c r="G249" s="65"/>
      <c r="H249" s="65"/>
      <c r="I249" s="65"/>
      <c r="J249" s="65">
        <v>1</v>
      </c>
      <c r="K249" s="65"/>
      <c r="L249" s="65"/>
      <c r="M249" s="65"/>
      <c r="N249" s="65"/>
      <c r="O249" s="65"/>
      <c r="P249" s="65"/>
      <c r="Q249" s="65"/>
      <c r="R249" s="65">
        <v>5</v>
      </c>
      <c r="S249" s="65"/>
      <c r="T249" s="65"/>
      <c r="U249" s="65">
        <v>24</v>
      </c>
      <c r="V249" s="65"/>
      <c r="W249" s="65"/>
      <c r="X249" s="65"/>
      <c r="Y249" s="65"/>
      <c r="Z249" s="65"/>
      <c r="AA249" s="65"/>
      <c r="AB249" s="65"/>
      <c r="AC249" s="65"/>
      <c r="AD249" s="65"/>
      <c r="AE249" s="65"/>
      <c r="AF249" s="65"/>
      <c r="AG249" s="65">
        <v>33</v>
      </c>
      <c r="AH249" s="65">
        <v>1</v>
      </c>
      <c r="AI249" s="65">
        <v>3</v>
      </c>
      <c r="AJ249" s="65">
        <v>2</v>
      </c>
      <c r="AK249" s="65"/>
      <c r="AL249" s="65"/>
      <c r="AM249" s="65"/>
    </row>
    <row r="250" spans="2:39" ht="14.25">
      <c r="B250" s="105">
        <v>4039</v>
      </c>
      <c r="C250" s="53" t="s">
        <v>505</v>
      </c>
      <c r="D250" s="43">
        <f t="shared" si="27"/>
        <v>49</v>
      </c>
      <c r="E250" s="149">
        <f t="shared" si="28"/>
        <v>7</v>
      </c>
      <c r="F250" s="65">
        <v>4</v>
      </c>
      <c r="G250" s="65"/>
      <c r="H250" s="65"/>
      <c r="I250" s="65">
        <v>2</v>
      </c>
      <c r="J250" s="65"/>
      <c r="K250" s="65"/>
      <c r="L250" s="65"/>
      <c r="M250" s="65">
        <v>3</v>
      </c>
      <c r="N250" s="65"/>
      <c r="O250" s="65"/>
      <c r="P250" s="65"/>
      <c r="Q250" s="65"/>
      <c r="R250" s="65"/>
      <c r="S250" s="65"/>
      <c r="T250" s="65">
        <v>17</v>
      </c>
      <c r="U250" s="65"/>
      <c r="V250" s="65"/>
      <c r="W250" s="65"/>
      <c r="X250" s="65"/>
      <c r="Y250" s="65"/>
      <c r="Z250" s="65"/>
      <c r="AA250" s="65"/>
      <c r="AB250" s="65">
        <v>2</v>
      </c>
      <c r="AC250" s="65"/>
      <c r="AD250" s="65"/>
      <c r="AE250" s="65"/>
      <c r="AF250" s="65"/>
      <c r="AG250" s="65"/>
      <c r="AH250" s="65">
        <v>17</v>
      </c>
      <c r="AI250" s="65">
        <v>4</v>
      </c>
      <c r="AJ250" s="65"/>
      <c r="AK250" s="65"/>
      <c r="AL250" s="65"/>
      <c r="AM250" s="65"/>
    </row>
    <row r="251" spans="2:39" ht="14.25">
      <c r="B251" s="105">
        <v>4041</v>
      </c>
      <c r="C251" s="53" t="s">
        <v>506</v>
      </c>
      <c r="D251" s="43">
        <f t="shared" si="27"/>
        <v>103</v>
      </c>
      <c r="E251" s="149">
        <f t="shared" si="28"/>
        <v>7</v>
      </c>
      <c r="F251" s="65">
        <v>7</v>
      </c>
      <c r="G251" s="65"/>
      <c r="H251" s="65"/>
      <c r="I251" s="65">
        <v>8</v>
      </c>
      <c r="J251" s="65"/>
      <c r="K251" s="65"/>
      <c r="L251" s="65"/>
      <c r="M251" s="65">
        <v>7</v>
      </c>
      <c r="N251" s="65"/>
      <c r="O251" s="65"/>
      <c r="P251" s="65"/>
      <c r="Q251" s="65">
        <v>5</v>
      </c>
      <c r="R251" s="65"/>
      <c r="S251" s="65"/>
      <c r="T251" s="65">
        <v>21</v>
      </c>
      <c r="U251" s="65"/>
      <c r="V251" s="65"/>
      <c r="W251" s="65"/>
      <c r="X251" s="65"/>
      <c r="Y251" s="65"/>
      <c r="Z251" s="65"/>
      <c r="AA251" s="65"/>
      <c r="AB251" s="65"/>
      <c r="AC251" s="65"/>
      <c r="AD251" s="65"/>
      <c r="AE251" s="65">
        <v>2</v>
      </c>
      <c r="AF251" s="65"/>
      <c r="AG251" s="65"/>
      <c r="AH251" s="65">
        <v>53</v>
      </c>
      <c r="AI251" s="65"/>
      <c r="AJ251" s="65"/>
      <c r="AK251" s="65"/>
      <c r="AL251" s="65"/>
      <c r="AM251" s="65"/>
    </row>
    <row r="252" spans="2:39" ht="14.25">
      <c r="B252" s="105">
        <v>4042</v>
      </c>
      <c r="C252" s="53" t="s">
        <v>507</v>
      </c>
      <c r="D252" s="43">
        <f t="shared" si="27"/>
        <v>144</v>
      </c>
      <c r="E252" s="149">
        <f t="shared" si="28"/>
        <v>11</v>
      </c>
      <c r="F252" s="65">
        <v>5</v>
      </c>
      <c r="G252" s="65"/>
      <c r="H252" s="65">
        <v>1</v>
      </c>
      <c r="I252" s="65">
        <v>8</v>
      </c>
      <c r="J252" s="65"/>
      <c r="K252" s="65"/>
      <c r="L252" s="65"/>
      <c r="M252" s="65">
        <v>2</v>
      </c>
      <c r="N252" s="65"/>
      <c r="O252" s="65"/>
      <c r="P252" s="65"/>
      <c r="Q252" s="65">
        <v>2</v>
      </c>
      <c r="R252" s="65"/>
      <c r="S252" s="65"/>
      <c r="T252" s="65">
        <v>47</v>
      </c>
      <c r="U252" s="65">
        <v>2</v>
      </c>
      <c r="V252" s="65"/>
      <c r="W252" s="65"/>
      <c r="X252" s="65"/>
      <c r="Y252" s="65"/>
      <c r="Z252" s="65"/>
      <c r="AA252" s="65"/>
      <c r="AB252" s="65">
        <v>57</v>
      </c>
      <c r="AC252" s="65"/>
      <c r="AD252" s="65"/>
      <c r="AE252" s="65"/>
      <c r="AF252" s="65"/>
      <c r="AG252" s="65">
        <v>2</v>
      </c>
      <c r="AH252" s="65">
        <v>5</v>
      </c>
      <c r="AI252" s="65">
        <v>13</v>
      </c>
      <c r="AJ252" s="65"/>
      <c r="AK252" s="65"/>
      <c r="AL252" s="65"/>
      <c r="AM252" s="65"/>
    </row>
    <row r="253" spans="2:39" ht="14.25">
      <c r="B253" s="105">
        <v>4043</v>
      </c>
      <c r="C253" s="53" t="s">
        <v>508</v>
      </c>
      <c r="D253" s="43">
        <f t="shared" si="27"/>
        <v>45</v>
      </c>
      <c r="E253" s="149">
        <f t="shared" si="28"/>
        <v>5</v>
      </c>
      <c r="F253" s="65"/>
      <c r="G253" s="65"/>
      <c r="H253" s="65"/>
      <c r="I253" s="65"/>
      <c r="J253" s="65"/>
      <c r="K253" s="65"/>
      <c r="L253" s="65"/>
      <c r="M253" s="65"/>
      <c r="N253" s="65"/>
      <c r="O253" s="65"/>
      <c r="P253" s="65"/>
      <c r="Q253" s="65"/>
      <c r="R253" s="65"/>
      <c r="S253" s="65"/>
      <c r="T253" s="65">
        <v>14</v>
      </c>
      <c r="U253" s="65"/>
      <c r="V253" s="65"/>
      <c r="W253" s="65"/>
      <c r="X253" s="65"/>
      <c r="Y253" s="65"/>
      <c r="Z253" s="65"/>
      <c r="AA253" s="65"/>
      <c r="AB253" s="65">
        <v>3</v>
      </c>
      <c r="AC253" s="65"/>
      <c r="AD253" s="65"/>
      <c r="AE253" s="65"/>
      <c r="AF253" s="65"/>
      <c r="AG253" s="65"/>
      <c r="AH253" s="65">
        <v>6</v>
      </c>
      <c r="AI253" s="65">
        <v>20</v>
      </c>
      <c r="AJ253" s="65"/>
      <c r="AK253" s="65">
        <v>2</v>
      </c>
      <c r="AL253" s="65"/>
      <c r="AM253" s="65"/>
    </row>
    <row r="254" spans="2:39" ht="14.25">
      <c r="B254" s="105">
        <v>4044</v>
      </c>
      <c r="C254" s="53" t="s">
        <v>509</v>
      </c>
      <c r="D254" s="43">
        <f t="shared" si="27"/>
        <v>134</v>
      </c>
      <c r="E254" s="149">
        <f t="shared" si="28"/>
        <v>11</v>
      </c>
      <c r="F254" s="65">
        <v>3</v>
      </c>
      <c r="G254" s="65"/>
      <c r="H254" s="65"/>
      <c r="I254" s="65">
        <v>12</v>
      </c>
      <c r="J254" s="65"/>
      <c r="K254" s="65">
        <v>5</v>
      </c>
      <c r="L254" s="65"/>
      <c r="M254" s="65">
        <v>7</v>
      </c>
      <c r="N254" s="65"/>
      <c r="O254" s="65">
        <v>1</v>
      </c>
      <c r="P254" s="65"/>
      <c r="Q254" s="65">
        <v>3</v>
      </c>
      <c r="R254" s="65"/>
      <c r="S254" s="65"/>
      <c r="T254" s="65">
        <v>38</v>
      </c>
      <c r="U254" s="65">
        <v>2</v>
      </c>
      <c r="V254" s="65"/>
      <c r="W254" s="65"/>
      <c r="X254" s="65"/>
      <c r="Y254" s="65"/>
      <c r="Z254" s="65"/>
      <c r="AA254" s="65"/>
      <c r="AB254" s="65"/>
      <c r="AC254" s="65"/>
      <c r="AD254" s="65">
        <v>2</v>
      </c>
      <c r="AE254" s="65"/>
      <c r="AF254" s="65"/>
      <c r="AG254" s="65"/>
      <c r="AH254" s="65">
        <v>58</v>
      </c>
      <c r="AI254" s="65">
        <v>3</v>
      </c>
      <c r="AJ254" s="65"/>
      <c r="AK254" s="65"/>
      <c r="AL254" s="65"/>
      <c r="AM254" s="65"/>
    </row>
    <row r="255" spans="2:39" ht="14.25">
      <c r="B255" s="105">
        <v>4045</v>
      </c>
      <c r="C255" s="53" t="s">
        <v>510</v>
      </c>
      <c r="D255" s="43">
        <f t="shared" si="27"/>
        <v>0</v>
      </c>
      <c r="E255" s="149">
        <f t="shared" si="28"/>
        <v>0</v>
      </c>
      <c r="F255" s="65"/>
      <c r="G255" s="65"/>
      <c r="H255" s="65"/>
      <c r="I255" s="65"/>
      <c r="J255" s="65"/>
      <c r="K255" s="65"/>
      <c r="L255" s="65"/>
      <c r="M255" s="65"/>
      <c r="N255" s="65"/>
      <c r="O255" s="65"/>
      <c r="P255" s="65"/>
      <c r="Q255" s="65"/>
      <c r="R255" s="65"/>
      <c r="S255" s="65"/>
      <c r="T255" s="65"/>
      <c r="U255" s="65"/>
      <c r="V255" s="65"/>
      <c r="W255" s="65"/>
      <c r="X255" s="65"/>
      <c r="Y255" s="65"/>
      <c r="Z255" s="65"/>
      <c r="AA255" s="65"/>
      <c r="AB255" s="65"/>
      <c r="AC255" s="65"/>
      <c r="AD255" s="65"/>
      <c r="AE255" s="65"/>
      <c r="AF255" s="65"/>
      <c r="AG255" s="65"/>
      <c r="AH255" s="65"/>
      <c r="AI255" s="65"/>
      <c r="AJ255" s="65"/>
      <c r="AK255" s="65"/>
      <c r="AL255" s="65"/>
      <c r="AM255" s="65"/>
    </row>
    <row r="256" spans="2:39" ht="14.25">
      <c r="B256" s="105">
        <v>4046</v>
      </c>
      <c r="C256" s="53" t="s">
        <v>511</v>
      </c>
      <c r="D256" s="43">
        <f t="shared" si="27"/>
        <v>106</v>
      </c>
      <c r="E256" s="149">
        <f t="shared" si="28"/>
        <v>5</v>
      </c>
      <c r="F256" s="65"/>
      <c r="G256" s="65"/>
      <c r="H256" s="65"/>
      <c r="I256" s="65"/>
      <c r="J256" s="65">
        <v>2</v>
      </c>
      <c r="K256" s="65"/>
      <c r="L256" s="65"/>
      <c r="M256" s="65"/>
      <c r="N256" s="65"/>
      <c r="O256" s="65">
        <v>1</v>
      </c>
      <c r="P256" s="65"/>
      <c r="Q256" s="65"/>
      <c r="R256" s="65"/>
      <c r="S256" s="65"/>
      <c r="T256" s="65"/>
      <c r="U256" s="65">
        <v>88</v>
      </c>
      <c r="V256" s="65"/>
      <c r="W256" s="65"/>
      <c r="X256" s="65"/>
      <c r="Y256" s="65"/>
      <c r="Z256" s="65"/>
      <c r="AA256" s="65"/>
      <c r="AB256" s="65"/>
      <c r="AC256" s="65"/>
      <c r="AD256" s="65"/>
      <c r="AE256" s="65"/>
      <c r="AF256" s="65"/>
      <c r="AG256" s="65">
        <v>10</v>
      </c>
      <c r="AH256" s="65"/>
      <c r="AI256" s="65">
        <v>5</v>
      </c>
      <c r="AJ256" s="65"/>
      <c r="AK256" s="65"/>
      <c r="AL256" s="65"/>
      <c r="AM256" s="65"/>
    </row>
    <row r="257" spans="2:39" ht="14.25">
      <c r="B257" s="105">
        <v>4049</v>
      </c>
      <c r="C257" s="53" t="s">
        <v>512</v>
      </c>
      <c r="D257" s="43">
        <f t="shared" si="27"/>
        <v>152</v>
      </c>
      <c r="E257" s="149">
        <f t="shared" si="28"/>
        <v>13</v>
      </c>
      <c r="F257" s="65">
        <v>8</v>
      </c>
      <c r="G257" s="65"/>
      <c r="H257" s="65"/>
      <c r="I257" s="65">
        <v>17</v>
      </c>
      <c r="J257" s="65"/>
      <c r="K257" s="65">
        <v>2</v>
      </c>
      <c r="L257" s="65"/>
      <c r="M257" s="65">
        <v>12</v>
      </c>
      <c r="N257" s="65"/>
      <c r="O257" s="65">
        <v>2</v>
      </c>
      <c r="P257" s="65"/>
      <c r="Q257" s="65">
        <v>10</v>
      </c>
      <c r="R257" s="65"/>
      <c r="S257" s="65"/>
      <c r="T257" s="65">
        <v>13</v>
      </c>
      <c r="U257" s="65">
        <v>3</v>
      </c>
      <c r="V257" s="65"/>
      <c r="W257" s="65"/>
      <c r="X257" s="65"/>
      <c r="Y257" s="65"/>
      <c r="Z257" s="65"/>
      <c r="AA257" s="65">
        <v>4</v>
      </c>
      <c r="AB257" s="65">
        <v>2</v>
      </c>
      <c r="AC257" s="65"/>
      <c r="AD257" s="65"/>
      <c r="AE257" s="65">
        <v>4</v>
      </c>
      <c r="AF257" s="65"/>
      <c r="AG257" s="65"/>
      <c r="AH257" s="65">
        <v>73</v>
      </c>
      <c r="AI257" s="65">
        <v>2</v>
      </c>
      <c r="AJ257" s="65"/>
      <c r="AK257" s="65"/>
      <c r="AL257" s="65"/>
      <c r="AM257" s="65"/>
    </row>
    <row r="258" spans="2:39" ht="14.25">
      <c r="B258" s="105">
        <v>4050</v>
      </c>
      <c r="C258" s="53" t="s">
        <v>513</v>
      </c>
      <c r="D258" s="43">
        <f t="shared" si="27"/>
        <v>12</v>
      </c>
      <c r="E258" s="149">
        <f t="shared" si="28"/>
        <v>6</v>
      </c>
      <c r="F258" s="65"/>
      <c r="G258" s="65"/>
      <c r="H258" s="65"/>
      <c r="I258" s="65"/>
      <c r="J258" s="65">
        <v>2</v>
      </c>
      <c r="K258" s="65"/>
      <c r="L258" s="65">
        <v>2</v>
      </c>
      <c r="M258" s="65"/>
      <c r="N258" s="65"/>
      <c r="O258" s="65"/>
      <c r="P258" s="65"/>
      <c r="Q258" s="65"/>
      <c r="R258" s="65"/>
      <c r="S258" s="65"/>
      <c r="T258" s="65">
        <v>1</v>
      </c>
      <c r="U258" s="65"/>
      <c r="V258" s="65"/>
      <c r="W258" s="65">
        <v>2</v>
      </c>
      <c r="X258" s="65"/>
      <c r="Y258" s="65"/>
      <c r="Z258" s="65"/>
      <c r="AA258" s="65"/>
      <c r="AB258" s="65"/>
      <c r="AC258" s="65"/>
      <c r="AD258" s="65"/>
      <c r="AE258" s="65"/>
      <c r="AF258" s="65"/>
      <c r="AG258" s="65"/>
      <c r="AH258" s="65">
        <v>3</v>
      </c>
      <c r="AI258" s="65">
        <v>2</v>
      </c>
      <c r="AJ258" s="65"/>
      <c r="AK258" s="65"/>
      <c r="AL258" s="65"/>
      <c r="AM258" s="65"/>
    </row>
    <row r="259" spans="2:39" ht="14.25">
      <c r="B259" s="105">
        <v>4051</v>
      </c>
      <c r="C259" s="53" t="s">
        <v>514</v>
      </c>
      <c r="D259" s="43">
        <f t="shared" si="27"/>
        <v>63</v>
      </c>
      <c r="E259" s="149">
        <f t="shared" si="28"/>
        <v>7</v>
      </c>
      <c r="F259" s="65">
        <v>1</v>
      </c>
      <c r="G259" s="65"/>
      <c r="H259" s="65"/>
      <c r="I259" s="65"/>
      <c r="J259" s="65">
        <v>2</v>
      </c>
      <c r="K259" s="65"/>
      <c r="L259" s="65"/>
      <c r="M259" s="65">
        <v>1</v>
      </c>
      <c r="N259" s="65"/>
      <c r="O259" s="65"/>
      <c r="P259" s="65"/>
      <c r="Q259" s="65">
        <v>2</v>
      </c>
      <c r="R259" s="65"/>
      <c r="S259" s="65"/>
      <c r="T259" s="65">
        <v>20</v>
      </c>
      <c r="U259" s="65"/>
      <c r="V259" s="65"/>
      <c r="W259" s="65"/>
      <c r="X259" s="65"/>
      <c r="Y259" s="65"/>
      <c r="Z259" s="65"/>
      <c r="AA259" s="65"/>
      <c r="AB259" s="65"/>
      <c r="AC259" s="65"/>
      <c r="AD259" s="65"/>
      <c r="AE259" s="65"/>
      <c r="AF259" s="65"/>
      <c r="AG259" s="65"/>
      <c r="AH259" s="65">
        <v>35</v>
      </c>
      <c r="AI259" s="65">
        <v>2</v>
      </c>
      <c r="AJ259" s="65"/>
      <c r="AK259" s="65"/>
      <c r="AL259" s="65"/>
      <c r="AM259" s="65"/>
    </row>
    <row r="260" spans="2:39" ht="14.25">
      <c r="B260" s="105">
        <v>4054</v>
      </c>
      <c r="C260" s="53" t="s">
        <v>515</v>
      </c>
      <c r="D260" s="43">
        <f t="shared" si="27"/>
        <v>76</v>
      </c>
      <c r="E260" s="149">
        <f t="shared" si="28"/>
        <v>8</v>
      </c>
      <c r="F260" s="65"/>
      <c r="G260" s="65"/>
      <c r="H260" s="65"/>
      <c r="I260" s="65">
        <v>10</v>
      </c>
      <c r="J260" s="65"/>
      <c r="K260" s="65">
        <v>1</v>
      </c>
      <c r="L260" s="65"/>
      <c r="M260" s="65"/>
      <c r="N260" s="65"/>
      <c r="O260" s="65"/>
      <c r="P260" s="65"/>
      <c r="Q260" s="65">
        <v>2</v>
      </c>
      <c r="R260" s="65"/>
      <c r="S260" s="65"/>
      <c r="T260" s="65">
        <v>32</v>
      </c>
      <c r="U260" s="65"/>
      <c r="V260" s="65"/>
      <c r="W260" s="65"/>
      <c r="X260" s="65"/>
      <c r="Y260" s="65"/>
      <c r="Z260" s="65"/>
      <c r="AA260" s="65"/>
      <c r="AB260" s="65">
        <v>5</v>
      </c>
      <c r="AC260" s="65"/>
      <c r="AD260" s="65">
        <v>2</v>
      </c>
      <c r="AE260" s="65"/>
      <c r="AF260" s="65"/>
      <c r="AG260" s="65"/>
      <c r="AH260" s="65">
        <v>22</v>
      </c>
      <c r="AI260" s="65">
        <v>2</v>
      </c>
      <c r="AJ260" s="65"/>
      <c r="AK260" s="65"/>
      <c r="AL260" s="65"/>
      <c r="AM260" s="65"/>
    </row>
    <row r="261" spans="2:39" ht="14.25">
      <c r="B261" s="105">
        <v>4061</v>
      </c>
      <c r="C261" s="53" t="s">
        <v>516</v>
      </c>
      <c r="D261" s="43">
        <f t="shared" si="27"/>
        <v>21</v>
      </c>
      <c r="E261" s="149">
        <f t="shared" si="28"/>
        <v>7</v>
      </c>
      <c r="F261" s="65"/>
      <c r="G261" s="65"/>
      <c r="H261" s="65"/>
      <c r="I261" s="65"/>
      <c r="J261" s="65"/>
      <c r="K261" s="65"/>
      <c r="L261" s="65"/>
      <c r="M261" s="65"/>
      <c r="N261" s="65">
        <v>1</v>
      </c>
      <c r="O261" s="65"/>
      <c r="P261" s="65"/>
      <c r="Q261" s="65"/>
      <c r="R261" s="65"/>
      <c r="S261" s="65"/>
      <c r="T261" s="65"/>
      <c r="U261" s="65">
        <v>9</v>
      </c>
      <c r="V261" s="65">
        <v>1</v>
      </c>
      <c r="W261" s="65"/>
      <c r="X261" s="65"/>
      <c r="Y261" s="65"/>
      <c r="Z261" s="65"/>
      <c r="AA261" s="65"/>
      <c r="AB261" s="65">
        <v>3</v>
      </c>
      <c r="AC261" s="65"/>
      <c r="AD261" s="65"/>
      <c r="AE261" s="65"/>
      <c r="AF261" s="65">
        <v>1</v>
      </c>
      <c r="AG261" s="65">
        <v>1</v>
      </c>
      <c r="AH261" s="65"/>
      <c r="AI261" s="65">
        <v>5</v>
      </c>
      <c r="AJ261" s="65"/>
      <c r="AK261" s="65"/>
      <c r="AL261" s="65"/>
      <c r="AM261" s="65"/>
    </row>
    <row r="262" spans="2:39" ht="14.25">
      <c r="B262" s="105">
        <v>4096</v>
      </c>
      <c r="C262" s="55" t="s">
        <v>517</v>
      </c>
      <c r="D262" s="43">
        <f t="shared" si="27"/>
        <v>52</v>
      </c>
      <c r="E262" s="149">
        <f t="shared" si="28"/>
        <v>7</v>
      </c>
      <c r="F262" s="65"/>
      <c r="G262" s="65"/>
      <c r="H262" s="65"/>
      <c r="I262" s="65"/>
      <c r="J262" s="65"/>
      <c r="K262" s="65"/>
      <c r="L262" s="65"/>
      <c r="M262" s="65"/>
      <c r="N262" s="65"/>
      <c r="O262" s="65"/>
      <c r="P262" s="65"/>
      <c r="Q262" s="65"/>
      <c r="R262" s="65"/>
      <c r="S262" s="65"/>
      <c r="T262" s="65">
        <v>2</v>
      </c>
      <c r="U262" s="65">
        <v>9</v>
      </c>
      <c r="V262" s="65"/>
      <c r="W262" s="65"/>
      <c r="X262" s="65">
        <v>2</v>
      </c>
      <c r="Y262" s="65"/>
      <c r="Z262" s="65"/>
      <c r="AA262" s="65"/>
      <c r="AB262" s="65">
        <v>5</v>
      </c>
      <c r="AC262" s="65"/>
      <c r="AD262" s="65"/>
      <c r="AE262" s="65"/>
      <c r="AF262" s="65">
        <v>1</v>
      </c>
      <c r="AG262" s="65">
        <v>24</v>
      </c>
      <c r="AH262" s="65"/>
      <c r="AI262" s="65">
        <v>9</v>
      </c>
      <c r="AJ262" s="65"/>
      <c r="AK262" s="65"/>
      <c r="AL262" s="65"/>
      <c r="AM262" s="65"/>
    </row>
    <row r="263" spans="2:39" ht="14.25">
      <c r="B263" s="105">
        <v>4101</v>
      </c>
      <c r="C263" s="53" t="s">
        <v>763</v>
      </c>
      <c r="D263" s="43">
        <f aca="true" t="shared" si="29" ref="D263:D297">SUM(F263:AM263)</f>
        <v>11</v>
      </c>
      <c r="E263" s="149">
        <f aca="true" t="shared" si="30" ref="E263:E294">COUNT(F263:AM263)</f>
        <v>2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/>
      <c r="P263" s="65"/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/>
      <c r="AE263" s="65"/>
      <c r="AF263" s="65"/>
      <c r="AG263" s="65"/>
      <c r="AH263" s="65">
        <v>6</v>
      </c>
      <c r="AI263" s="65">
        <v>5</v>
      </c>
      <c r="AJ263" s="65"/>
      <c r="AK263" s="65"/>
      <c r="AL263" s="65"/>
      <c r="AM263" s="65"/>
    </row>
    <row r="264" spans="2:39" ht="14.25">
      <c r="B264" s="105">
        <v>4102</v>
      </c>
      <c r="C264" s="53" t="s">
        <v>518</v>
      </c>
      <c r="D264" s="43">
        <f t="shared" si="29"/>
        <v>3</v>
      </c>
      <c r="E264" s="149">
        <f t="shared" si="30"/>
        <v>1</v>
      </c>
      <c r="F264" s="65"/>
      <c r="G264" s="65"/>
      <c r="H264" s="65"/>
      <c r="I264" s="65"/>
      <c r="J264" s="65"/>
      <c r="K264" s="65"/>
      <c r="L264" s="65"/>
      <c r="M264" s="65"/>
      <c r="N264" s="65"/>
      <c r="O264" s="65"/>
      <c r="P264" s="65"/>
      <c r="Q264" s="65"/>
      <c r="R264" s="65"/>
      <c r="S264" s="65"/>
      <c r="T264" s="65">
        <v>3</v>
      </c>
      <c r="U264" s="65"/>
      <c r="V264" s="65"/>
      <c r="W264" s="65"/>
      <c r="X264" s="65"/>
      <c r="Y264" s="65"/>
      <c r="Z264" s="65"/>
      <c r="AA264" s="65"/>
      <c r="AB264" s="65"/>
      <c r="AC264" s="65"/>
      <c r="AD264" s="65"/>
      <c r="AE264" s="65"/>
      <c r="AF264" s="65"/>
      <c r="AG264" s="65"/>
      <c r="AH264" s="65"/>
      <c r="AI264" s="65"/>
      <c r="AJ264" s="65"/>
      <c r="AK264" s="65"/>
      <c r="AL264" s="65"/>
      <c r="AM264" s="65"/>
    </row>
    <row r="265" spans="2:39" ht="14.25">
      <c r="B265" s="105">
        <v>4103</v>
      </c>
      <c r="C265" s="53" t="s">
        <v>519</v>
      </c>
      <c r="D265" s="43">
        <f t="shared" si="29"/>
        <v>3</v>
      </c>
      <c r="E265" s="149">
        <f t="shared" si="30"/>
        <v>2</v>
      </c>
      <c r="F265" s="65"/>
      <c r="G265" s="65"/>
      <c r="H265" s="65"/>
      <c r="I265" s="65"/>
      <c r="J265" s="65"/>
      <c r="K265" s="65"/>
      <c r="L265" s="65"/>
      <c r="M265" s="65"/>
      <c r="N265" s="65"/>
      <c r="O265" s="65"/>
      <c r="P265" s="65"/>
      <c r="Q265" s="65"/>
      <c r="R265" s="65"/>
      <c r="S265" s="65"/>
      <c r="T265" s="65">
        <v>2</v>
      </c>
      <c r="U265" s="65"/>
      <c r="V265" s="65"/>
      <c r="W265" s="65"/>
      <c r="X265" s="65"/>
      <c r="Y265" s="65"/>
      <c r="Z265" s="65"/>
      <c r="AA265" s="65"/>
      <c r="AB265" s="65"/>
      <c r="AC265" s="65"/>
      <c r="AD265" s="65">
        <v>1</v>
      </c>
      <c r="AE265" s="65"/>
      <c r="AF265" s="65"/>
      <c r="AG265" s="65"/>
      <c r="AH265" s="65"/>
      <c r="AI265" s="65"/>
      <c r="AJ265" s="65"/>
      <c r="AK265" s="65"/>
      <c r="AL265" s="65"/>
      <c r="AM265" s="65"/>
    </row>
    <row r="266" spans="2:39" ht="14.25">
      <c r="B266" s="105">
        <v>4104</v>
      </c>
      <c r="C266" s="53" t="s">
        <v>520</v>
      </c>
      <c r="D266" s="43">
        <f t="shared" si="29"/>
        <v>3</v>
      </c>
      <c r="E266" s="149">
        <f t="shared" si="30"/>
        <v>2</v>
      </c>
      <c r="F266" s="65">
        <v>1</v>
      </c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/>
      <c r="S266" s="65"/>
      <c r="T266" s="65">
        <v>2</v>
      </c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  <c r="AJ266" s="65"/>
      <c r="AK266" s="65"/>
      <c r="AL266" s="65"/>
      <c r="AM266" s="65"/>
    </row>
    <row r="267" spans="2:39" ht="14.25">
      <c r="B267" s="105">
        <v>4114</v>
      </c>
      <c r="C267" s="55" t="s">
        <v>521</v>
      </c>
      <c r="D267" s="43">
        <f t="shared" si="29"/>
        <v>94</v>
      </c>
      <c r="E267" s="149">
        <f t="shared" si="30"/>
        <v>7</v>
      </c>
      <c r="F267" s="65"/>
      <c r="G267" s="65"/>
      <c r="H267" s="65"/>
      <c r="I267" s="65"/>
      <c r="J267" s="65">
        <v>3</v>
      </c>
      <c r="K267" s="65"/>
      <c r="L267" s="65"/>
      <c r="M267" s="65"/>
      <c r="N267" s="65"/>
      <c r="O267" s="65">
        <v>4</v>
      </c>
      <c r="P267" s="65"/>
      <c r="Q267" s="65"/>
      <c r="R267" s="65">
        <v>16</v>
      </c>
      <c r="S267" s="65"/>
      <c r="T267" s="65"/>
      <c r="U267" s="65">
        <v>14</v>
      </c>
      <c r="V267" s="65"/>
      <c r="W267" s="65"/>
      <c r="X267" s="65"/>
      <c r="Y267" s="65"/>
      <c r="Z267" s="65"/>
      <c r="AA267" s="65"/>
      <c r="AB267" s="65">
        <v>2</v>
      </c>
      <c r="AC267" s="65"/>
      <c r="AD267" s="65"/>
      <c r="AE267" s="65"/>
      <c r="AF267" s="65"/>
      <c r="AG267" s="65">
        <v>54</v>
      </c>
      <c r="AH267" s="65"/>
      <c r="AI267" s="65">
        <v>1</v>
      </c>
      <c r="AJ267" s="65"/>
      <c r="AK267" s="65"/>
      <c r="AL267" s="65"/>
      <c r="AM267" s="65"/>
    </row>
    <row r="268" spans="2:39" ht="14.25">
      <c r="B268" s="105">
        <v>4130</v>
      </c>
      <c r="C268" s="55" t="s">
        <v>522</v>
      </c>
      <c r="D268" s="43">
        <f t="shared" si="29"/>
        <v>112</v>
      </c>
      <c r="E268" s="149">
        <f t="shared" si="30"/>
        <v>7</v>
      </c>
      <c r="F268" s="65"/>
      <c r="G268" s="65"/>
      <c r="H268" s="65"/>
      <c r="I268" s="65">
        <v>5</v>
      </c>
      <c r="J268" s="65">
        <v>4</v>
      </c>
      <c r="K268" s="65"/>
      <c r="L268" s="65"/>
      <c r="M268" s="65"/>
      <c r="N268" s="65"/>
      <c r="O268" s="65"/>
      <c r="P268" s="65"/>
      <c r="Q268" s="65"/>
      <c r="R268" s="65"/>
      <c r="S268" s="65"/>
      <c r="T268" s="65">
        <v>7</v>
      </c>
      <c r="U268" s="65">
        <v>39</v>
      </c>
      <c r="V268" s="65"/>
      <c r="W268" s="65"/>
      <c r="X268" s="65"/>
      <c r="Y268" s="65"/>
      <c r="Z268" s="65"/>
      <c r="AA268" s="65"/>
      <c r="AB268" s="65">
        <v>6</v>
      </c>
      <c r="AC268" s="65"/>
      <c r="AD268" s="65"/>
      <c r="AE268" s="65"/>
      <c r="AF268" s="65"/>
      <c r="AG268" s="65">
        <v>15</v>
      </c>
      <c r="AH268" s="65"/>
      <c r="AI268" s="65">
        <v>36</v>
      </c>
      <c r="AJ268" s="65"/>
      <c r="AK268" s="65"/>
      <c r="AL268" s="65"/>
      <c r="AM268" s="65"/>
    </row>
    <row r="269" spans="2:39" ht="14.25">
      <c r="B269" s="105">
        <v>4138</v>
      </c>
      <c r="C269" s="55" t="s">
        <v>523</v>
      </c>
      <c r="D269" s="43">
        <f t="shared" si="29"/>
        <v>183</v>
      </c>
      <c r="E269" s="149">
        <f t="shared" si="30"/>
        <v>14</v>
      </c>
      <c r="F269" s="65"/>
      <c r="G269" s="65"/>
      <c r="H269" s="65">
        <v>1</v>
      </c>
      <c r="I269" s="65">
        <v>2</v>
      </c>
      <c r="J269" s="65"/>
      <c r="K269" s="65">
        <v>2</v>
      </c>
      <c r="L269" s="65"/>
      <c r="M269" s="65">
        <v>2</v>
      </c>
      <c r="N269" s="65"/>
      <c r="O269" s="65">
        <v>1</v>
      </c>
      <c r="P269" s="65"/>
      <c r="Q269" s="65">
        <v>2</v>
      </c>
      <c r="R269" s="65"/>
      <c r="S269" s="65"/>
      <c r="T269" s="65">
        <v>48</v>
      </c>
      <c r="U269" s="65">
        <v>8</v>
      </c>
      <c r="V269" s="65"/>
      <c r="W269" s="65">
        <v>2</v>
      </c>
      <c r="X269" s="65"/>
      <c r="Y269" s="65"/>
      <c r="Z269" s="65"/>
      <c r="AA269" s="65"/>
      <c r="AB269" s="65">
        <v>12</v>
      </c>
      <c r="AC269" s="65"/>
      <c r="AD269" s="65">
        <v>2</v>
      </c>
      <c r="AE269" s="65"/>
      <c r="AF269" s="65"/>
      <c r="AG269" s="65">
        <v>8</v>
      </c>
      <c r="AH269" s="65">
        <v>6</v>
      </c>
      <c r="AI269" s="65">
        <v>87</v>
      </c>
      <c r="AJ269" s="65"/>
      <c r="AK269" s="65"/>
      <c r="AL269" s="65"/>
      <c r="AM269" s="65"/>
    </row>
    <row r="270" spans="2:39" ht="14.25">
      <c r="B270" s="105">
        <v>4147</v>
      </c>
      <c r="C270" s="55" t="s">
        <v>524</v>
      </c>
      <c r="D270" s="43">
        <f t="shared" si="29"/>
        <v>66</v>
      </c>
      <c r="E270" s="149">
        <f t="shared" si="30"/>
        <v>2</v>
      </c>
      <c r="F270" s="65"/>
      <c r="G270" s="65"/>
      <c r="H270" s="65"/>
      <c r="I270" s="65"/>
      <c r="J270" s="65"/>
      <c r="K270" s="65"/>
      <c r="L270" s="65"/>
      <c r="M270" s="65"/>
      <c r="N270" s="65"/>
      <c r="O270" s="65"/>
      <c r="P270" s="65"/>
      <c r="Q270" s="65"/>
      <c r="R270" s="65"/>
      <c r="S270" s="65"/>
      <c r="T270" s="65"/>
      <c r="U270" s="65">
        <v>26</v>
      </c>
      <c r="V270" s="65"/>
      <c r="W270" s="65"/>
      <c r="X270" s="65"/>
      <c r="Y270" s="65"/>
      <c r="Z270" s="65"/>
      <c r="AA270" s="65"/>
      <c r="AB270" s="65"/>
      <c r="AC270" s="65"/>
      <c r="AD270" s="65"/>
      <c r="AE270" s="65"/>
      <c r="AF270" s="65"/>
      <c r="AG270" s="65">
        <v>40</v>
      </c>
      <c r="AH270" s="65"/>
      <c r="AI270" s="65"/>
      <c r="AJ270" s="65"/>
      <c r="AK270" s="65"/>
      <c r="AL270" s="65"/>
      <c r="AM270" s="65"/>
    </row>
    <row r="271" spans="2:39" ht="14.25">
      <c r="B271" s="105">
        <v>4158</v>
      </c>
      <c r="C271" s="55" t="s">
        <v>525</v>
      </c>
      <c r="D271" s="43">
        <f t="shared" si="29"/>
        <v>45</v>
      </c>
      <c r="E271" s="149">
        <f t="shared" si="30"/>
        <v>7</v>
      </c>
      <c r="F271" s="65"/>
      <c r="G271" s="65"/>
      <c r="H271" s="65"/>
      <c r="I271" s="65">
        <v>1</v>
      </c>
      <c r="J271" s="65">
        <v>2</v>
      </c>
      <c r="K271" s="65"/>
      <c r="L271" s="65"/>
      <c r="M271" s="65"/>
      <c r="N271" s="65"/>
      <c r="O271" s="65">
        <v>2</v>
      </c>
      <c r="P271" s="65"/>
      <c r="Q271" s="65"/>
      <c r="R271" s="65"/>
      <c r="S271" s="65"/>
      <c r="T271" s="65"/>
      <c r="U271" s="65">
        <v>19</v>
      </c>
      <c r="V271" s="65">
        <v>1</v>
      </c>
      <c r="W271" s="65"/>
      <c r="X271" s="65"/>
      <c r="Y271" s="65"/>
      <c r="Z271" s="65"/>
      <c r="AA271" s="65"/>
      <c r="AB271" s="65"/>
      <c r="AC271" s="65"/>
      <c r="AD271" s="65"/>
      <c r="AE271" s="65"/>
      <c r="AF271" s="65"/>
      <c r="AG271" s="65">
        <v>18</v>
      </c>
      <c r="AH271" s="65">
        <v>2</v>
      </c>
      <c r="AI271" s="65"/>
      <c r="AJ271" s="65"/>
      <c r="AK271" s="65"/>
      <c r="AL271" s="65"/>
      <c r="AM271" s="65"/>
    </row>
    <row r="272" spans="2:39" ht="14.25">
      <c r="B272" s="105">
        <v>4161</v>
      </c>
      <c r="C272" s="55" t="s">
        <v>526</v>
      </c>
      <c r="D272" s="43">
        <f t="shared" si="29"/>
        <v>24</v>
      </c>
      <c r="E272" s="149">
        <f t="shared" si="30"/>
        <v>6</v>
      </c>
      <c r="F272" s="65"/>
      <c r="G272" s="65"/>
      <c r="H272" s="65"/>
      <c r="I272" s="65"/>
      <c r="J272" s="65"/>
      <c r="K272" s="65"/>
      <c r="L272" s="65"/>
      <c r="M272" s="65"/>
      <c r="N272" s="65"/>
      <c r="O272" s="65"/>
      <c r="P272" s="65"/>
      <c r="Q272" s="65"/>
      <c r="R272" s="65"/>
      <c r="S272" s="65"/>
      <c r="T272" s="65">
        <v>1</v>
      </c>
      <c r="U272" s="65">
        <v>5</v>
      </c>
      <c r="V272" s="65"/>
      <c r="W272" s="65">
        <v>2</v>
      </c>
      <c r="X272" s="65"/>
      <c r="Y272" s="65"/>
      <c r="Z272" s="65"/>
      <c r="AA272" s="65"/>
      <c r="AB272" s="65">
        <v>6</v>
      </c>
      <c r="AC272" s="65"/>
      <c r="AD272" s="65"/>
      <c r="AE272" s="65"/>
      <c r="AF272" s="65"/>
      <c r="AG272" s="65">
        <v>2</v>
      </c>
      <c r="AH272" s="65"/>
      <c r="AI272" s="65">
        <v>8</v>
      </c>
      <c r="AJ272" s="65"/>
      <c r="AK272" s="65"/>
      <c r="AL272" s="65"/>
      <c r="AM272" s="65"/>
    </row>
    <row r="273" spans="2:39" ht="14.25">
      <c r="B273" s="105">
        <v>4164</v>
      </c>
      <c r="C273" s="55" t="s">
        <v>764</v>
      </c>
      <c r="D273" s="43">
        <f t="shared" si="29"/>
        <v>25</v>
      </c>
      <c r="E273" s="149">
        <f t="shared" si="30"/>
        <v>6</v>
      </c>
      <c r="F273" s="65"/>
      <c r="G273" s="65"/>
      <c r="H273" s="65">
        <v>1</v>
      </c>
      <c r="I273" s="65"/>
      <c r="J273" s="65">
        <v>2</v>
      </c>
      <c r="K273" s="65"/>
      <c r="L273" s="65"/>
      <c r="M273" s="65"/>
      <c r="N273" s="65"/>
      <c r="O273" s="65"/>
      <c r="P273" s="65"/>
      <c r="Q273" s="65"/>
      <c r="R273" s="65">
        <v>2</v>
      </c>
      <c r="S273" s="65"/>
      <c r="T273" s="65"/>
      <c r="U273" s="65">
        <v>6</v>
      </c>
      <c r="V273" s="65"/>
      <c r="W273" s="65"/>
      <c r="X273" s="65"/>
      <c r="Y273" s="65"/>
      <c r="Z273" s="65"/>
      <c r="AA273" s="65"/>
      <c r="AB273" s="65">
        <v>9</v>
      </c>
      <c r="AC273" s="65"/>
      <c r="AD273" s="65"/>
      <c r="AE273" s="65"/>
      <c r="AF273" s="65">
        <v>5</v>
      </c>
      <c r="AG273" s="65"/>
      <c r="AH273" s="65"/>
      <c r="AI273" s="65"/>
      <c r="AJ273" s="65"/>
      <c r="AK273" s="65"/>
      <c r="AL273" s="65"/>
      <c r="AM273" s="65"/>
    </row>
    <row r="274" spans="2:39" ht="14.25">
      <c r="B274" s="105">
        <v>4165</v>
      </c>
      <c r="C274" s="55" t="s">
        <v>527</v>
      </c>
      <c r="D274" s="43">
        <f t="shared" si="29"/>
        <v>107</v>
      </c>
      <c r="E274" s="149">
        <f t="shared" si="30"/>
        <v>6</v>
      </c>
      <c r="F274" s="65"/>
      <c r="G274" s="65"/>
      <c r="H274" s="65">
        <v>2</v>
      </c>
      <c r="I274" s="65"/>
      <c r="J274" s="65"/>
      <c r="K274" s="65"/>
      <c r="L274" s="65"/>
      <c r="M274" s="65"/>
      <c r="N274" s="65"/>
      <c r="O274" s="65">
        <v>1</v>
      </c>
      <c r="P274" s="65"/>
      <c r="Q274" s="65"/>
      <c r="R274" s="65">
        <v>3</v>
      </c>
      <c r="S274" s="65"/>
      <c r="T274" s="65">
        <v>17</v>
      </c>
      <c r="U274" s="65"/>
      <c r="V274" s="65"/>
      <c r="W274" s="65"/>
      <c r="X274" s="65"/>
      <c r="Y274" s="65"/>
      <c r="Z274" s="65"/>
      <c r="AA274" s="65">
        <v>2</v>
      </c>
      <c r="AB274" s="65"/>
      <c r="AC274" s="65"/>
      <c r="AD274" s="65"/>
      <c r="AE274" s="65"/>
      <c r="AF274" s="65"/>
      <c r="AG274" s="65"/>
      <c r="AH274" s="65"/>
      <c r="AI274" s="65">
        <v>82</v>
      </c>
      <c r="AJ274" s="65"/>
      <c r="AK274" s="65"/>
      <c r="AL274" s="65"/>
      <c r="AM274" s="65"/>
    </row>
    <row r="275" spans="2:39" ht="14.25">
      <c r="B275" s="105">
        <v>4252</v>
      </c>
      <c r="C275" s="55" t="s">
        <v>528</v>
      </c>
      <c r="D275" s="43">
        <f t="shared" si="29"/>
        <v>69</v>
      </c>
      <c r="E275" s="149">
        <f t="shared" si="30"/>
        <v>6</v>
      </c>
      <c r="F275" s="65"/>
      <c r="G275" s="65"/>
      <c r="H275" s="65">
        <v>1</v>
      </c>
      <c r="I275" s="65"/>
      <c r="J275" s="65">
        <v>9</v>
      </c>
      <c r="K275" s="65"/>
      <c r="L275" s="65"/>
      <c r="M275" s="65"/>
      <c r="N275" s="65"/>
      <c r="O275" s="65"/>
      <c r="P275" s="65"/>
      <c r="Q275" s="65"/>
      <c r="R275" s="65"/>
      <c r="S275" s="65"/>
      <c r="T275" s="65"/>
      <c r="U275" s="65">
        <v>33</v>
      </c>
      <c r="V275" s="65"/>
      <c r="W275" s="65"/>
      <c r="X275" s="65"/>
      <c r="Y275" s="65"/>
      <c r="Z275" s="65"/>
      <c r="AA275" s="65"/>
      <c r="AB275" s="65">
        <v>2</v>
      </c>
      <c r="AC275" s="65"/>
      <c r="AD275" s="65"/>
      <c r="AE275" s="65"/>
      <c r="AF275" s="65">
        <v>15</v>
      </c>
      <c r="AG275" s="65">
        <v>9</v>
      </c>
      <c r="AH275" s="65"/>
      <c r="AI275" s="65"/>
      <c r="AJ275" s="65"/>
      <c r="AK275" s="65"/>
      <c r="AL275" s="65"/>
      <c r="AM275" s="65"/>
    </row>
    <row r="276" spans="2:39" ht="14.25">
      <c r="B276" s="105">
        <v>4254</v>
      </c>
      <c r="C276" s="55" t="s">
        <v>529</v>
      </c>
      <c r="D276" s="43">
        <f t="shared" si="29"/>
        <v>31</v>
      </c>
      <c r="E276" s="149">
        <f t="shared" si="30"/>
        <v>4</v>
      </c>
      <c r="F276" s="65"/>
      <c r="G276" s="65"/>
      <c r="H276" s="65"/>
      <c r="I276" s="65"/>
      <c r="J276" s="65"/>
      <c r="K276" s="65"/>
      <c r="L276" s="65"/>
      <c r="M276" s="65"/>
      <c r="N276" s="65"/>
      <c r="O276" s="65">
        <v>1</v>
      </c>
      <c r="P276" s="65"/>
      <c r="Q276" s="65"/>
      <c r="R276" s="65">
        <v>3</v>
      </c>
      <c r="S276" s="65"/>
      <c r="T276" s="65"/>
      <c r="U276" s="65">
        <v>2</v>
      </c>
      <c r="V276" s="65"/>
      <c r="W276" s="65"/>
      <c r="X276" s="65"/>
      <c r="Y276" s="65"/>
      <c r="Z276" s="65"/>
      <c r="AA276" s="65"/>
      <c r="AB276" s="65"/>
      <c r="AC276" s="65"/>
      <c r="AD276" s="65"/>
      <c r="AE276" s="65"/>
      <c r="AF276" s="65"/>
      <c r="AG276" s="65">
        <v>25</v>
      </c>
      <c r="AH276" s="65"/>
      <c r="AI276" s="65"/>
      <c r="AJ276" s="65"/>
      <c r="AK276" s="65"/>
      <c r="AL276" s="65"/>
      <c r="AM276" s="65"/>
    </row>
    <row r="277" spans="2:39" ht="14.25">
      <c r="B277" s="105">
        <v>4258</v>
      </c>
      <c r="C277" s="55" t="s">
        <v>530</v>
      </c>
      <c r="D277" s="43">
        <f t="shared" si="29"/>
        <v>9</v>
      </c>
      <c r="E277" s="149">
        <f t="shared" si="30"/>
        <v>3</v>
      </c>
      <c r="F277" s="65"/>
      <c r="G277" s="65"/>
      <c r="H277" s="65"/>
      <c r="I277" s="65"/>
      <c r="J277" s="65"/>
      <c r="K277" s="65"/>
      <c r="L277" s="65"/>
      <c r="M277" s="65"/>
      <c r="N277" s="65">
        <v>2</v>
      </c>
      <c r="O277" s="65"/>
      <c r="P277" s="65"/>
      <c r="Q277" s="65"/>
      <c r="R277" s="65"/>
      <c r="S277" s="65"/>
      <c r="T277" s="65"/>
      <c r="U277" s="65"/>
      <c r="V277" s="65">
        <v>4</v>
      </c>
      <c r="W277" s="65"/>
      <c r="X277" s="65"/>
      <c r="Y277" s="65"/>
      <c r="Z277" s="65"/>
      <c r="AA277" s="65"/>
      <c r="AB277" s="65"/>
      <c r="AC277" s="65"/>
      <c r="AD277" s="65"/>
      <c r="AE277" s="65"/>
      <c r="AF277" s="65"/>
      <c r="AG277" s="65"/>
      <c r="AH277" s="65"/>
      <c r="AI277" s="65"/>
      <c r="AJ277" s="65"/>
      <c r="AK277" s="65">
        <v>3</v>
      </c>
      <c r="AL277" s="65"/>
      <c r="AM277" s="65"/>
    </row>
    <row r="278" spans="2:39" ht="14.25">
      <c r="B278" s="105">
        <v>4286</v>
      </c>
      <c r="C278" s="55" t="s">
        <v>531</v>
      </c>
      <c r="D278" s="43">
        <f t="shared" si="29"/>
        <v>49</v>
      </c>
      <c r="E278" s="149">
        <f t="shared" si="30"/>
        <v>7</v>
      </c>
      <c r="F278" s="65"/>
      <c r="G278" s="65"/>
      <c r="H278" s="65">
        <v>1</v>
      </c>
      <c r="I278" s="65"/>
      <c r="J278" s="65"/>
      <c r="K278" s="65"/>
      <c r="L278" s="65"/>
      <c r="M278" s="65"/>
      <c r="N278" s="65"/>
      <c r="O278" s="65">
        <v>2</v>
      </c>
      <c r="P278" s="65"/>
      <c r="Q278" s="65"/>
      <c r="R278" s="65"/>
      <c r="S278" s="65"/>
      <c r="T278" s="65">
        <v>5</v>
      </c>
      <c r="U278" s="65">
        <v>13</v>
      </c>
      <c r="V278" s="65"/>
      <c r="W278" s="65"/>
      <c r="X278" s="65"/>
      <c r="Y278" s="65"/>
      <c r="Z278" s="65"/>
      <c r="AA278" s="65"/>
      <c r="AB278" s="65">
        <v>11</v>
      </c>
      <c r="AC278" s="65"/>
      <c r="AD278" s="65"/>
      <c r="AE278" s="65"/>
      <c r="AF278" s="65"/>
      <c r="AG278" s="65">
        <v>5</v>
      </c>
      <c r="AH278" s="65"/>
      <c r="AI278" s="65">
        <v>12</v>
      </c>
      <c r="AJ278" s="65"/>
      <c r="AK278" s="65"/>
      <c r="AL278" s="65"/>
      <c r="AM278" s="65"/>
    </row>
    <row r="279" spans="2:39" ht="14.25">
      <c r="B279" s="105">
        <v>4300</v>
      </c>
      <c r="C279" s="55" t="s">
        <v>532</v>
      </c>
      <c r="D279" s="43">
        <f t="shared" si="29"/>
        <v>159</v>
      </c>
      <c r="E279" s="149">
        <f t="shared" si="30"/>
        <v>10</v>
      </c>
      <c r="F279" s="65"/>
      <c r="G279" s="65"/>
      <c r="H279" s="65"/>
      <c r="I279" s="65"/>
      <c r="J279" s="65">
        <v>6</v>
      </c>
      <c r="K279" s="65"/>
      <c r="L279" s="65"/>
      <c r="M279" s="65"/>
      <c r="N279" s="65"/>
      <c r="O279" s="65">
        <v>4</v>
      </c>
      <c r="P279" s="65"/>
      <c r="Q279" s="65"/>
      <c r="R279" s="65">
        <v>7</v>
      </c>
      <c r="S279" s="65"/>
      <c r="T279" s="65">
        <v>2</v>
      </c>
      <c r="U279" s="65">
        <v>71</v>
      </c>
      <c r="V279" s="65"/>
      <c r="W279" s="65"/>
      <c r="X279" s="65"/>
      <c r="Y279" s="65"/>
      <c r="Z279" s="65"/>
      <c r="AA279" s="65"/>
      <c r="AB279" s="65">
        <v>4</v>
      </c>
      <c r="AC279" s="65"/>
      <c r="AD279" s="65"/>
      <c r="AE279" s="65"/>
      <c r="AF279" s="65">
        <v>29</v>
      </c>
      <c r="AG279" s="65">
        <v>29</v>
      </c>
      <c r="AH279" s="65"/>
      <c r="AI279" s="65">
        <v>5</v>
      </c>
      <c r="AJ279" s="65">
        <v>2</v>
      </c>
      <c r="AK279" s="65"/>
      <c r="AL279" s="65"/>
      <c r="AM279" s="65"/>
    </row>
    <row r="280" spans="2:39" ht="14.25">
      <c r="B280" s="105">
        <v>4358</v>
      </c>
      <c r="C280" s="55" t="s">
        <v>533</v>
      </c>
      <c r="D280" s="43">
        <f t="shared" si="29"/>
        <v>83</v>
      </c>
      <c r="E280" s="149">
        <f t="shared" si="30"/>
        <v>7</v>
      </c>
      <c r="F280" s="65"/>
      <c r="G280" s="65"/>
      <c r="H280" s="65"/>
      <c r="I280" s="65"/>
      <c r="J280" s="65">
        <v>4</v>
      </c>
      <c r="K280" s="65"/>
      <c r="L280" s="65"/>
      <c r="M280" s="65"/>
      <c r="N280" s="65"/>
      <c r="O280" s="65">
        <v>6</v>
      </c>
      <c r="P280" s="65"/>
      <c r="Q280" s="65"/>
      <c r="R280" s="65">
        <v>7</v>
      </c>
      <c r="S280" s="65"/>
      <c r="T280" s="65"/>
      <c r="U280" s="65">
        <v>11</v>
      </c>
      <c r="V280" s="65"/>
      <c r="W280" s="65"/>
      <c r="X280" s="65"/>
      <c r="Y280" s="65"/>
      <c r="Z280" s="65"/>
      <c r="AA280" s="65"/>
      <c r="AB280" s="65"/>
      <c r="AC280" s="65"/>
      <c r="AD280" s="65"/>
      <c r="AE280" s="65"/>
      <c r="AF280" s="65">
        <v>1</v>
      </c>
      <c r="AG280" s="65">
        <v>52</v>
      </c>
      <c r="AH280" s="65"/>
      <c r="AI280" s="65">
        <v>2</v>
      </c>
      <c r="AJ280" s="65"/>
      <c r="AK280" s="65"/>
      <c r="AL280" s="65"/>
      <c r="AM280" s="65"/>
    </row>
    <row r="281" spans="2:39" ht="14.25">
      <c r="B281" s="105">
        <v>4360</v>
      </c>
      <c r="C281" s="55" t="s">
        <v>534</v>
      </c>
      <c r="D281" s="43">
        <f t="shared" si="29"/>
        <v>17</v>
      </c>
      <c r="E281" s="149">
        <f t="shared" si="30"/>
        <v>3</v>
      </c>
      <c r="F281" s="65"/>
      <c r="G281" s="65"/>
      <c r="H281" s="65"/>
      <c r="I281" s="65"/>
      <c r="J281" s="65"/>
      <c r="K281" s="65"/>
      <c r="L281" s="65">
        <v>2</v>
      </c>
      <c r="M281" s="65"/>
      <c r="N281" s="65"/>
      <c r="O281" s="65"/>
      <c r="P281" s="65"/>
      <c r="Q281" s="65"/>
      <c r="R281" s="65">
        <v>1</v>
      </c>
      <c r="S281" s="65"/>
      <c r="T281" s="65"/>
      <c r="U281" s="65"/>
      <c r="V281" s="65"/>
      <c r="W281" s="65"/>
      <c r="X281" s="65"/>
      <c r="Y281" s="65"/>
      <c r="Z281" s="65"/>
      <c r="AA281" s="65"/>
      <c r="AB281" s="65"/>
      <c r="AC281" s="65"/>
      <c r="AD281" s="65"/>
      <c r="AE281" s="65"/>
      <c r="AF281" s="65"/>
      <c r="AG281" s="65">
        <v>14</v>
      </c>
      <c r="AH281" s="65"/>
      <c r="AI281" s="65"/>
      <c r="AJ281" s="65"/>
      <c r="AK281" s="65"/>
      <c r="AL281" s="65"/>
      <c r="AM281" s="65"/>
    </row>
    <row r="282" spans="2:39" ht="14.25">
      <c r="B282" s="105">
        <v>4386</v>
      </c>
      <c r="C282" s="55" t="s">
        <v>535</v>
      </c>
      <c r="D282" s="43">
        <f t="shared" si="29"/>
        <v>59</v>
      </c>
      <c r="E282" s="149">
        <f t="shared" si="30"/>
        <v>10</v>
      </c>
      <c r="F282" s="65"/>
      <c r="G282" s="65"/>
      <c r="H282" s="65"/>
      <c r="I282" s="65">
        <v>2</v>
      </c>
      <c r="J282" s="65"/>
      <c r="K282" s="65"/>
      <c r="L282" s="65">
        <v>3</v>
      </c>
      <c r="M282" s="65"/>
      <c r="N282" s="65"/>
      <c r="O282" s="65">
        <v>2</v>
      </c>
      <c r="P282" s="65"/>
      <c r="Q282" s="65"/>
      <c r="R282" s="65"/>
      <c r="S282" s="65"/>
      <c r="T282" s="65">
        <v>15</v>
      </c>
      <c r="U282" s="65"/>
      <c r="V282" s="65"/>
      <c r="W282" s="65"/>
      <c r="X282" s="65"/>
      <c r="Y282" s="65"/>
      <c r="Z282" s="65"/>
      <c r="AA282" s="65">
        <v>2</v>
      </c>
      <c r="AB282" s="65">
        <v>1</v>
      </c>
      <c r="AC282" s="65"/>
      <c r="AD282" s="65"/>
      <c r="AE282" s="65"/>
      <c r="AF282" s="65"/>
      <c r="AG282" s="65">
        <v>2</v>
      </c>
      <c r="AH282" s="65">
        <v>1</v>
      </c>
      <c r="AI282" s="65">
        <v>30</v>
      </c>
      <c r="AJ282" s="65"/>
      <c r="AK282" s="65">
        <v>1</v>
      </c>
      <c r="AL282" s="65"/>
      <c r="AM282" s="65"/>
    </row>
    <row r="283" spans="2:39" ht="14.25">
      <c r="B283" s="105">
        <v>4427</v>
      </c>
      <c r="C283" s="55" t="s">
        <v>536</v>
      </c>
      <c r="D283" s="43">
        <f t="shared" si="29"/>
        <v>21</v>
      </c>
      <c r="E283" s="149">
        <f t="shared" si="30"/>
        <v>3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/>
      <c r="Q283" s="65"/>
      <c r="R283" s="65"/>
      <c r="S283" s="65"/>
      <c r="T283" s="65"/>
      <c r="U283" s="65">
        <v>9</v>
      </c>
      <c r="V283" s="65"/>
      <c r="W283" s="65"/>
      <c r="X283" s="65"/>
      <c r="Y283" s="65"/>
      <c r="Z283" s="65"/>
      <c r="AA283" s="65"/>
      <c r="AB283" s="65"/>
      <c r="AC283" s="65"/>
      <c r="AD283" s="65"/>
      <c r="AE283" s="65"/>
      <c r="AF283" s="65"/>
      <c r="AG283" s="65">
        <v>11</v>
      </c>
      <c r="AH283" s="65"/>
      <c r="AI283" s="65">
        <v>1</v>
      </c>
      <c r="AJ283" s="65"/>
      <c r="AK283" s="65"/>
      <c r="AL283" s="65"/>
      <c r="AM283" s="65"/>
    </row>
    <row r="284" spans="2:39" ht="14.25">
      <c r="B284" s="107">
        <v>4436</v>
      </c>
      <c r="C284" s="55" t="s">
        <v>537</v>
      </c>
      <c r="D284" s="43">
        <f t="shared" si="29"/>
        <v>0</v>
      </c>
      <c r="E284" s="149">
        <f t="shared" si="30"/>
        <v>0</v>
      </c>
      <c r="F284" s="65"/>
      <c r="G284" s="65"/>
      <c r="H284" s="65"/>
      <c r="I284" s="65"/>
      <c r="J284" s="65"/>
      <c r="K284" s="65"/>
      <c r="L284" s="65"/>
      <c r="M284" s="65"/>
      <c r="N284" s="65"/>
      <c r="O284" s="65"/>
      <c r="P284" s="65"/>
      <c r="Q284" s="65"/>
      <c r="R284" s="65"/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/>
      <c r="AE284" s="65"/>
      <c r="AF284" s="65"/>
      <c r="AG284" s="65"/>
      <c r="AH284" s="65"/>
      <c r="AI284" s="65"/>
      <c r="AJ284" s="65"/>
      <c r="AK284" s="65"/>
      <c r="AL284" s="65"/>
      <c r="AM284" s="65"/>
    </row>
    <row r="285" spans="2:39" ht="14.25">
      <c r="B285" s="105">
        <v>4438</v>
      </c>
      <c r="C285" s="55" t="s">
        <v>538</v>
      </c>
      <c r="D285" s="43">
        <f t="shared" si="29"/>
        <v>34</v>
      </c>
      <c r="E285" s="149">
        <f t="shared" si="30"/>
        <v>6</v>
      </c>
      <c r="F285" s="65"/>
      <c r="G285" s="65"/>
      <c r="H285" s="65"/>
      <c r="I285" s="65"/>
      <c r="J285" s="65"/>
      <c r="K285" s="65"/>
      <c r="L285" s="65">
        <v>1</v>
      </c>
      <c r="M285" s="65"/>
      <c r="N285" s="65"/>
      <c r="O285" s="65">
        <v>2</v>
      </c>
      <c r="P285" s="65"/>
      <c r="Q285" s="65"/>
      <c r="R285" s="65"/>
      <c r="S285" s="65"/>
      <c r="T285" s="65"/>
      <c r="U285" s="65">
        <v>4</v>
      </c>
      <c r="V285" s="65"/>
      <c r="W285" s="65">
        <v>1</v>
      </c>
      <c r="X285" s="65"/>
      <c r="Y285" s="65"/>
      <c r="Z285" s="65"/>
      <c r="AA285" s="65"/>
      <c r="AB285" s="65"/>
      <c r="AC285" s="65"/>
      <c r="AD285" s="65"/>
      <c r="AE285" s="65"/>
      <c r="AF285" s="65"/>
      <c r="AG285" s="65">
        <v>25</v>
      </c>
      <c r="AH285" s="65"/>
      <c r="AI285" s="65"/>
      <c r="AJ285" s="65">
        <v>1</v>
      </c>
      <c r="AK285" s="65"/>
      <c r="AL285" s="65"/>
      <c r="AM285" s="65"/>
    </row>
    <row r="286" spans="2:39" ht="14.25">
      <c r="B286" s="105">
        <v>4457</v>
      </c>
      <c r="C286" s="55" t="s">
        <v>539</v>
      </c>
      <c r="D286" s="43">
        <f t="shared" si="29"/>
        <v>0</v>
      </c>
      <c r="E286" s="149">
        <f t="shared" si="30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  <c r="AJ286" s="65"/>
      <c r="AK286" s="65"/>
      <c r="AL286" s="65"/>
      <c r="AM286" s="65"/>
    </row>
    <row r="287" spans="2:39" ht="14.25">
      <c r="B287" s="105">
        <v>4474</v>
      </c>
      <c r="C287" s="55" t="s">
        <v>540</v>
      </c>
      <c r="D287" s="43">
        <f t="shared" si="29"/>
        <v>0</v>
      </c>
      <c r="E287" s="149">
        <f t="shared" si="30"/>
        <v>0</v>
      </c>
      <c r="F287" s="65"/>
      <c r="G287" s="65"/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/>
      <c r="AD287" s="65"/>
      <c r="AE287" s="65"/>
      <c r="AF287" s="65"/>
      <c r="AG287" s="65"/>
      <c r="AH287" s="65"/>
      <c r="AI287" s="65"/>
      <c r="AJ287" s="65"/>
      <c r="AK287" s="65"/>
      <c r="AL287" s="65"/>
      <c r="AM287" s="65"/>
    </row>
    <row r="288" spans="2:39" ht="14.25">
      <c r="B288" s="105">
        <v>4518</v>
      </c>
      <c r="C288" s="55" t="s">
        <v>541</v>
      </c>
      <c r="D288" s="43">
        <f t="shared" si="29"/>
        <v>26</v>
      </c>
      <c r="E288" s="149">
        <f t="shared" si="30"/>
        <v>6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>
        <v>1</v>
      </c>
      <c r="P288" s="65"/>
      <c r="Q288" s="65"/>
      <c r="R288" s="65"/>
      <c r="S288" s="65"/>
      <c r="T288" s="65">
        <v>6</v>
      </c>
      <c r="U288" s="65"/>
      <c r="V288" s="65"/>
      <c r="W288" s="65"/>
      <c r="X288" s="65"/>
      <c r="Y288" s="65"/>
      <c r="Z288" s="65"/>
      <c r="AA288" s="65"/>
      <c r="AB288" s="65">
        <v>1</v>
      </c>
      <c r="AC288" s="65"/>
      <c r="AD288" s="65"/>
      <c r="AE288" s="65"/>
      <c r="AF288" s="65"/>
      <c r="AG288" s="65">
        <v>4</v>
      </c>
      <c r="AH288" s="65">
        <v>2</v>
      </c>
      <c r="AI288" s="65">
        <v>12</v>
      </c>
      <c r="AJ288" s="65"/>
      <c r="AK288" s="65"/>
      <c r="AL288" s="65"/>
      <c r="AM288" s="65"/>
    </row>
    <row r="289" spans="2:39" ht="14.25">
      <c r="B289" s="105">
        <v>4538</v>
      </c>
      <c r="C289" s="55" t="s">
        <v>542</v>
      </c>
      <c r="D289" s="43">
        <f t="shared" si="29"/>
        <v>2</v>
      </c>
      <c r="E289" s="149">
        <f t="shared" si="30"/>
        <v>2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>
        <v>1</v>
      </c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>
        <v>1</v>
      </c>
      <c r="AH289" s="65"/>
      <c r="AI289" s="65"/>
      <c r="AJ289" s="65"/>
      <c r="AK289" s="65"/>
      <c r="AL289" s="65"/>
      <c r="AM289" s="65"/>
    </row>
    <row r="290" spans="2:39" ht="14.25">
      <c r="B290" s="105">
        <v>4539</v>
      </c>
      <c r="C290" s="55" t="s">
        <v>833</v>
      </c>
      <c r="D290" s="43">
        <f t="shared" si="29"/>
        <v>0</v>
      </c>
      <c r="E290" s="149">
        <f t="shared" si="30"/>
        <v>0</v>
      </c>
      <c r="F290" s="65"/>
      <c r="G290" s="65"/>
      <c r="H290" s="65"/>
      <c r="I290" s="65"/>
      <c r="J290" s="65"/>
      <c r="K290" s="65"/>
      <c r="L290" s="65"/>
      <c r="M290" s="65"/>
      <c r="N290" s="65"/>
      <c r="O290" s="65"/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/>
      <c r="AD290" s="65"/>
      <c r="AE290" s="65"/>
      <c r="AF290" s="65"/>
      <c r="AG290" s="65"/>
      <c r="AH290" s="65"/>
      <c r="AI290" s="65"/>
      <c r="AJ290" s="65"/>
      <c r="AK290" s="65"/>
      <c r="AL290" s="65"/>
      <c r="AM290" s="65"/>
    </row>
    <row r="291" spans="2:39" ht="14.25">
      <c r="B291" s="105">
        <v>4540</v>
      </c>
      <c r="C291" s="55" t="s">
        <v>850</v>
      </c>
      <c r="D291" s="43">
        <f t="shared" si="29"/>
        <v>0</v>
      </c>
      <c r="E291" s="149">
        <f t="shared" si="30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  <c r="AJ291" s="65"/>
      <c r="AK291" s="65"/>
      <c r="AL291" s="65"/>
      <c r="AM291" s="65"/>
    </row>
    <row r="292" spans="2:39" ht="15" thickBot="1">
      <c r="B292" s="105">
        <v>4541</v>
      </c>
      <c r="C292" s="55" t="s">
        <v>855</v>
      </c>
      <c r="D292" s="43">
        <f t="shared" si="29"/>
        <v>0</v>
      </c>
      <c r="E292" s="149">
        <f t="shared" si="30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</row>
    <row r="293" spans="2:39" ht="15" hidden="1" thickBot="1">
      <c r="B293" s="105"/>
      <c r="C293" s="55"/>
      <c r="D293" s="43">
        <f t="shared" si="29"/>
        <v>0</v>
      </c>
      <c r="E293" s="149">
        <f t="shared" si="30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  <c r="AJ293" s="65"/>
      <c r="AK293" s="65"/>
      <c r="AL293" s="65"/>
      <c r="AM293" s="65"/>
    </row>
    <row r="294" spans="2:39" ht="15" hidden="1" thickBot="1">
      <c r="B294" s="105"/>
      <c r="C294" s="55"/>
      <c r="D294" s="43">
        <f t="shared" si="29"/>
        <v>0</v>
      </c>
      <c r="E294" s="149">
        <f t="shared" si="30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  <c r="AJ294" s="65"/>
      <c r="AK294" s="65"/>
      <c r="AL294" s="65"/>
      <c r="AM294" s="65"/>
    </row>
    <row r="295" spans="2:39" ht="15" hidden="1" thickBot="1">
      <c r="B295" s="105"/>
      <c r="C295" s="55"/>
      <c r="D295" s="43">
        <f t="shared" si="29"/>
        <v>0</v>
      </c>
      <c r="E295" s="149">
        <f>COUNT(F295:AM295)</f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  <c r="AJ295" s="65"/>
      <c r="AK295" s="65"/>
      <c r="AL295" s="65"/>
      <c r="AM295" s="65"/>
    </row>
    <row r="296" spans="2:39" ht="15" hidden="1" thickBot="1">
      <c r="B296" s="105"/>
      <c r="C296" s="55"/>
      <c r="D296" s="43">
        <f t="shared" si="29"/>
        <v>0</v>
      </c>
      <c r="E296" s="149">
        <f>COUNT(F296:AM296)</f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  <c r="AJ296" s="65"/>
      <c r="AK296" s="65"/>
      <c r="AL296" s="65"/>
      <c r="AM296" s="65"/>
    </row>
    <row r="297" spans="2:39" ht="15" hidden="1" thickBot="1">
      <c r="B297" s="106"/>
      <c r="C297" s="56"/>
      <c r="D297" s="44">
        <f t="shared" si="29"/>
        <v>0</v>
      </c>
      <c r="E297" s="150">
        <f>COUNT(F297:AM297)</f>
        <v>0</v>
      </c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</row>
    <row r="298" spans="2:39" ht="15" thickBot="1">
      <c r="B298" s="58"/>
      <c r="C298" s="3" t="s">
        <v>633</v>
      </c>
      <c r="D298" s="59">
        <f>SUM(D231:D297)</f>
        <v>3437</v>
      </c>
      <c r="E298" s="167"/>
      <c r="F298" s="60">
        <f>SUM(F231:F297)</f>
        <v>66</v>
      </c>
      <c r="G298" s="60">
        <f aca="true" t="shared" si="31" ref="G298:AM298">SUM(G231:G297)</f>
        <v>0</v>
      </c>
      <c r="H298" s="60">
        <f t="shared" si="31"/>
        <v>10</v>
      </c>
      <c r="I298" s="60">
        <f t="shared" si="31"/>
        <v>86</v>
      </c>
      <c r="J298" s="60">
        <f t="shared" si="31"/>
        <v>47</v>
      </c>
      <c r="K298" s="60">
        <f t="shared" si="31"/>
        <v>21</v>
      </c>
      <c r="L298" s="60">
        <f t="shared" si="31"/>
        <v>8</v>
      </c>
      <c r="M298" s="60">
        <f t="shared" si="31"/>
        <v>45</v>
      </c>
      <c r="N298" s="60">
        <f t="shared" si="31"/>
        <v>3</v>
      </c>
      <c r="O298" s="60">
        <f t="shared" si="31"/>
        <v>47</v>
      </c>
      <c r="P298" s="60">
        <f t="shared" si="31"/>
        <v>0</v>
      </c>
      <c r="Q298" s="60">
        <f t="shared" si="31"/>
        <v>40</v>
      </c>
      <c r="R298" s="60">
        <f t="shared" si="31"/>
        <v>50</v>
      </c>
      <c r="S298" s="60">
        <f t="shared" si="31"/>
        <v>0</v>
      </c>
      <c r="T298" s="60">
        <f t="shared" si="31"/>
        <v>731</v>
      </c>
      <c r="U298" s="60">
        <f t="shared" si="31"/>
        <v>448</v>
      </c>
      <c r="V298" s="60">
        <f t="shared" si="31"/>
        <v>6</v>
      </c>
      <c r="W298" s="60">
        <f t="shared" si="31"/>
        <v>10</v>
      </c>
      <c r="X298" s="60">
        <f t="shared" si="31"/>
        <v>2</v>
      </c>
      <c r="Y298" s="60">
        <f t="shared" si="31"/>
        <v>0</v>
      </c>
      <c r="Z298" s="60">
        <f t="shared" si="31"/>
        <v>0</v>
      </c>
      <c r="AA298" s="60">
        <f t="shared" si="31"/>
        <v>30</v>
      </c>
      <c r="AB298" s="60">
        <f t="shared" si="31"/>
        <v>154</v>
      </c>
      <c r="AC298" s="60">
        <f t="shared" si="31"/>
        <v>4</v>
      </c>
      <c r="AD298" s="60">
        <f t="shared" si="31"/>
        <v>12</v>
      </c>
      <c r="AE298" s="60">
        <f t="shared" si="31"/>
        <v>8</v>
      </c>
      <c r="AF298" s="60">
        <f t="shared" si="31"/>
        <v>55</v>
      </c>
      <c r="AG298" s="60">
        <f t="shared" si="31"/>
        <v>461</v>
      </c>
      <c r="AH298" s="60">
        <f t="shared" si="31"/>
        <v>481</v>
      </c>
      <c r="AI298" s="60">
        <f t="shared" si="31"/>
        <v>601</v>
      </c>
      <c r="AJ298" s="60">
        <f t="shared" si="31"/>
        <v>5</v>
      </c>
      <c r="AK298" s="60">
        <f t="shared" si="31"/>
        <v>6</v>
      </c>
      <c r="AL298" s="60">
        <f t="shared" si="31"/>
        <v>0</v>
      </c>
      <c r="AM298" s="60">
        <f t="shared" si="31"/>
        <v>0</v>
      </c>
    </row>
    <row r="299" spans="2:39" ht="15" thickBot="1">
      <c r="B299" s="67" t="s">
        <v>623</v>
      </c>
      <c r="C299" s="68" t="s">
        <v>634</v>
      </c>
      <c r="D299" s="153"/>
      <c r="E299" s="152"/>
      <c r="F299" s="109"/>
      <c r="G299" s="109"/>
      <c r="H299" s="109"/>
      <c r="I299" s="109"/>
      <c r="J299" s="109"/>
      <c r="K299" s="109"/>
      <c r="L299" s="109"/>
      <c r="M299" s="109"/>
      <c r="N299" s="109"/>
      <c r="O299" s="109"/>
      <c r="P299" s="109"/>
      <c r="Q299" s="109"/>
      <c r="R299" s="109"/>
      <c r="S299" s="109"/>
      <c r="T299" s="109"/>
      <c r="U299" s="109"/>
      <c r="V299" s="109"/>
      <c r="W299" s="109"/>
      <c r="X299" s="109"/>
      <c r="Y299" s="109"/>
      <c r="Z299" s="109"/>
      <c r="AA299" s="109"/>
      <c r="AB299" s="109"/>
      <c r="AC299" s="109"/>
      <c r="AD299" s="109"/>
      <c r="AE299" s="109"/>
      <c r="AF299" s="109"/>
      <c r="AG299" s="109"/>
      <c r="AH299" s="109"/>
      <c r="AI299" s="109"/>
      <c r="AJ299" s="109"/>
      <c r="AK299" s="109"/>
      <c r="AL299" s="109"/>
      <c r="AM299" s="109"/>
    </row>
    <row r="300" spans="2:39" ht="14.25">
      <c r="B300" s="104">
        <v>5008</v>
      </c>
      <c r="C300" s="69" t="s">
        <v>543</v>
      </c>
      <c r="D300" s="42">
        <f aca="true" t="shared" si="32" ref="D300:D331">SUM(F300:AM300)</f>
        <v>84</v>
      </c>
      <c r="E300" s="148">
        <f aca="true" t="shared" si="33" ref="E300:E331">COUNT(F300:AM300)</f>
        <v>9</v>
      </c>
      <c r="F300" s="64"/>
      <c r="G300" s="64"/>
      <c r="H300" s="64"/>
      <c r="I300" s="64"/>
      <c r="J300" s="64">
        <v>3</v>
      </c>
      <c r="K300" s="64"/>
      <c r="L300" s="64">
        <v>10</v>
      </c>
      <c r="M300" s="64"/>
      <c r="N300" s="64"/>
      <c r="O300" s="64"/>
      <c r="P300" s="64"/>
      <c r="Q300" s="64"/>
      <c r="R300" s="64">
        <v>2</v>
      </c>
      <c r="S300" s="64"/>
      <c r="T300" s="64"/>
      <c r="U300" s="64"/>
      <c r="V300" s="64"/>
      <c r="W300" s="64">
        <v>25</v>
      </c>
      <c r="X300" s="64">
        <v>2</v>
      </c>
      <c r="Y300" s="64"/>
      <c r="Z300" s="64"/>
      <c r="AA300" s="64">
        <v>1</v>
      </c>
      <c r="AB300" s="64"/>
      <c r="AC300" s="64"/>
      <c r="AD300" s="64"/>
      <c r="AE300" s="64"/>
      <c r="AF300" s="64">
        <v>1</v>
      </c>
      <c r="AG300" s="64"/>
      <c r="AH300" s="64"/>
      <c r="AI300" s="64"/>
      <c r="AJ300" s="64">
        <v>34</v>
      </c>
      <c r="AK300" s="64">
        <v>6</v>
      </c>
      <c r="AL300" s="64"/>
      <c r="AM300" s="64"/>
    </row>
    <row r="301" spans="2:39" ht="14.25">
      <c r="B301" s="105">
        <v>5009</v>
      </c>
      <c r="C301" s="55" t="s">
        <v>544</v>
      </c>
      <c r="D301" s="43">
        <f t="shared" si="32"/>
        <v>145</v>
      </c>
      <c r="E301" s="149">
        <f t="shared" si="33"/>
        <v>9</v>
      </c>
      <c r="F301" s="65"/>
      <c r="G301" s="65"/>
      <c r="H301" s="65"/>
      <c r="I301" s="65"/>
      <c r="J301" s="65">
        <v>11</v>
      </c>
      <c r="K301" s="65"/>
      <c r="L301" s="65">
        <v>6</v>
      </c>
      <c r="M301" s="65"/>
      <c r="N301" s="65"/>
      <c r="O301" s="65"/>
      <c r="P301" s="65"/>
      <c r="Q301" s="65"/>
      <c r="R301" s="65">
        <v>2</v>
      </c>
      <c r="S301" s="65"/>
      <c r="T301" s="65"/>
      <c r="U301" s="65"/>
      <c r="V301" s="65"/>
      <c r="W301" s="65">
        <v>36</v>
      </c>
      <c r="X301" s="65">
        <v>2</v>
      </c>
      <c r="Y301" s="65"/>
      <c r="Z301" s="65"/>
      <c r="AA301" s="65"/>
      <c r="AB301" s="65"/>
      <c r="AC301" s="65"/>
      <c r="AD301" s="65"/>
      <c r="AE301" s="65"/>
      <c r="AF301" s="65"/>
      <c r="AG301" s="65">
        <v>2</v>
      </c>
      <c r="AH301" s="65">
        <v>2</v>
      </c>
      <c r="AI301" s="65"/>
      <c r="AJ301" s="65">
        <v>74</v>
      </c>
      <c r="AK301" s="65">
        <v>10</v>
      </c>
      <c r="AL301" s="65"/>
      <c r="AM301" s="65"/>
    </row>
    <row r="302" spans="2:39" ht="14.25">
      <c r="B302" s="105">
        <v>5011</v>
      </c>
      <c r="C302" s="55" t="s">
        <v>545</v>
      </c>
      <c r="D302" s="43">
        <f t="shared" si="32"/>
        <v>110</v>
      </c>
      <c r="E302" s="149">
        <f t="shared" si="33"/>
        <v>8</v>
      </c>
      <c r="F302" s="65"/>
      <c r="G302" s="65"/>
      <c r="H302" s="65"/>
      <c r="I302" s="65"/>
      <c r="J302" s="65">
        <v>13</v>
      </c>
      <c r="K302" s="65"/>
      <c r="L302" s="65">
        <v>11</v>
      </c>
      <c r="M302" s="65"/>
      <c r="N302" s="65"/>
      <c r="O302" s="65"/>
      <c r="P302" s="65"/>
      <c r="Q302" s="65"/>
      <c r="R302" s="65">
        <v>2</v>
      </c>
      <c r="S302" s="65"/>
      <c r="T302" s="65">
        <v>3</v>
      </c>
      <c r="U302" s="65"/>
      <c r="V302" s="65"/>
      <c r="W302" s="65">
        <v>46</v>
      </c>
      <c r="X302" s="65"/>
      <c r="Y302" s="65"/>
      <c r="Z302" s="65"/>
      <c r="AA302" s="65">
        <v>1</v>
      </c>
      <c r="AB302" s="65"/>
      <c r="AC302" s="65"/>
      <c r="AD302" s="65"/>
      <c r="AE302" s="65"/>
      <c r="AF302" s="65"/>
      <c r="AG302" s="65"/>
      <c r="AH302" s="65"/>
      <c r="AI302" s="65"/>
      <c r="AJ302" s="65">
        <v>30</v>
      </c>
      <c r="AK302" s="65">
        <v>4</v>
      </c>
      <c r="AL302" s="65"/>
      <c r="AM302" s="65"/>
    </row>
    <row r="303" spans="2:39" ht="14.25">
      <c r="B303" s="105">
        <v>5012</v>
      </c>
      <c r="C303" s="55" t="s">
        <v>546</v>
      </c>
      <c r="D303" s="43">
        <f t="shared" si="32"/>
        <v>81</v>
      </c>
      <c r="E303" s="149">
        <f t="shared" si="33"/>
        <v>6</v>
      </c>
      <c r="F303" s="65"/>
      <c r="G303" s="65"/>
      <c r="H303" s="65"/>
      <c r="I303" s="65"/>
      <c r="J303" s="65">
        <v>9</v>
      </c>
      <c r="K303" s="65"/>
      <c r="L303" s="65">
        <v>10</v>
      </c>
      <c r="M303" s="65"/>
      <c r="N303" s="65"/>
      <c r="O303" s="65"/>
      <c r="P303" s="65"/>
      <c r="Q303" s="65"/>
      <c r="R303" s="65">
        <v>5</v>
      </c>
      <c r="S303" s="65"/>
      <c r="T303" s="65"/>
      <c r="U303" s="65"/>
      <c r="V303" s="65"/>
      <c r="W303" s="65">
        <v>9</v>
      </c>
      <c r="X303" s="65">
        <v>23</v>
      </c>
      <c r="Y303" s="65"/>
      <c r="Z303" s="65"/>
      <c r="AA303" s="65"/>
      <c r="AB303" s="65"/>
      <c r="AC303" s="65"/>
      <c r="AD303" s="65"/>
      <c r="AE303" s="65"/>
      <c r="AF303" s="65"/>
      <c r="AG303" s="65"/>
      <c r="AH303" s="65"/>
      <c r="AI303" s="65"/>
      <c r="AJ303" s="65"/>
      <c r="AK303" s="65">
        <v>25</v>
      </c>
      <c r="AL303" s="65"/>
      <c r="AM303" s="65"/>
    </row>
    <row r="304" spans="2:39" ht="14.25">
      <c r="B304" s="105">
        <v>5024</v>
      </c>
      <c r="C304" s="55" t="s">
        <v>547</v>
      </c>
      <c r="D304" s="43">
        <f t="shared" si="32"/>
        <v>6</v>
      </c>
      <c r="E304" s="149">
        <f t="shared" si="33"/>
        <v>3</v>
      </c>
      <c r="F304" s="65"/>
      <c r="G304" s="65"/>
      <c r="H304" s="65"/>
      <c r="I304" s="65"/>
      <c r="J304" s="65"/>
      <c r="K304" s="65"/>
      <c r="L304" s="65"/>
      <c r="M304" s="65"/>
      <c r="N304" s="65"/>
      <c r="O304" s="65"/>
      <c r="P304" s="65"/>
      <c r="Q304" s="65"/>
      <c r="R304" s="65"/>
      <c r="S304" s="65"/>
      <c r="T304" s="65"/>
      <c r="U304" s="65"/>
      <c r="V304" s="65"/>
      <c r="W304" s="65">
        <v>1</v>
      </c>
      <c r="X304" s="65"/>
      <c r="Y304" s="65"/>
      <c r="Z304" s="65"/>
      <c r="AA304" s="65"/>
      <c r="AB304" s="65">
        <v>2</v>
      </c>
      <c r="AC304" s="65"/>
      <c r="AD304" s="65"/>
      <c r="AE304" s="65"/>
      <c r="AF304" s="65"/>
      <c r="AG304" s="65"/>
      <c r="AH304" s="65"/>
      <c r="AI304" s="65"/>
      <c r="AJ304" s="65">
        <v>3</v>
      </c>
      <c r="AK304" s="65"/>
      <c r="AL304" s="65"/>
      <c r="AM304" s="65"/>
    </row>
    <row r="305" spans="2:39" ht="14.25">
      <c r="B305" s="105">
        <v>5059</v>
      </c>
      <c r="C305" s="55" t="s">
        <v>548</v>
      </c>
      <c r="D305" s="43">
        <f t="shared" si="32"/>
        <v>127</v>
      </c>
      <c r="E305" s="149">
        <f t="shared" si="33"/>
        <v>6</v>
      </c>
      <c r="F305" s="65"/>
      <c r="G305" s="65"/>
      <c r="H305" s="65"/>
      <c r="I305" s="65"/>
      <c r="J305" s="65">
        <v>12</v>
      </c>
      <c r="K305" s="65"/>
      <c r="L305" s="65">
        <v>11</v>
      </c>
      <c r="M305" s="65"/>
      <c r="N305" s="65"/>
      <c r="O305" s="65"/>
      <c r="P305" s="65"/>
      <c r="Q305" s="65"/>
      <c r="R305" s="65"/>
      <c r="S305" s="65"/>
      <c r="T305" s="65"/>
      <c r="U305" s="65"/>
      <c r="V305" s="65"/>
      <c r="W305" s="65">
        <v>40</v>
      </c>
      <c r="X305" s="65">
        <v>9</v>
      </c>
      <c r="Y305" s="65"/>
      <c r="Z305" s="65"/>
      <c r="AA305" s="65"/>
      <c r="AB305" s="65"/>
      <c r="AC305" s="65"/>
      <c r="AD305" s="65"/>
      <c r="AE305" s="65"/>
      <c r="AF305" s="65"/>
      <c r="AG305" s="65"/>
      <c r="AH305" s="65"/>
      <c r="AI305" s="65"/>
      <c r="AJ305" s="65">
        <v>51</v>
      </c>
      <c r="AK305" s="65">
        <v>4</v>
      </c>
      <c r="AL305" s="65"/>
      <c r="AM305" s="65"/>
    </row>
    <row r="306" spans="2:39" ht="14.25">
      <c r="B306" s="105">
        <v>5061</v>
      </c>
      <c r="C306" s="55" t="s">
        <v>549</v>
      </c>
      <c r="D306" s="43">
        <f t="shared" si="32"/>
        <v>191</v>
      </c>
      <c r="E306" s="149">
        <f t="shared" si="33"/>
        <v>7</v>
      </c>
      <c r="F306" s="65"/>
      <c r="G306" s="65"/>
      <c r="H306" s="65"/>
      <c r="I306" s="65"/>
      <c r="J306" s="65">
        <v>3</v>
      </c>
      <c r="K306" s="65"/>
      <c r="L306" s="65">
        <v>25</v>
      </c>
      <c r="M306" s="65"/>
      <c r="N306" s="65"/>
      <c r="O306" s="65"/>
      <c r="P306" s="65"/>
      <c r="Q306" s="65"/>
      <c r="R306" s="65">
        <v>4</v>
      </c>
      <c r="S306" s="65"/>
      <c r="T306" s="65"/>
      <c r="U306" s="65"/>
      <c r="V306" s="65"/>
      <c r="W306" s="65">
        <v>8</v>
      </c>
      <c r="X306" s="65">
        <v>84</v>
      </c>
      <c r="Y306" s="65"/>
      <c r="Z306" s="65"/>
      <c r="AA306" s="65">
        <v>1</v>
      </c>
      <c r="AB306" s="65"/>
      <c r="AC306" s="65"/>
      <c r="AD306" s="65"/>
      <c r="AE306" s="65"/>
      <c r="AF306" s="65"/>
      <c r="AG306" s="65"/>
      <c r="AH306" s="65"/>
      <c r="AI306" s="65"/>
      <c r="AJ306" s="65"/>
      <c r="AK306" s="65">
        <v>66</v>
      </c>
      <c r="AL306" s="65"/>
      <c r="AM306" s="65"/>
    </row>
    <row r="307" spans="2:39" ht="14.25">
      <c r="B307" s="105">
        <v>5072</v>
      </c>
      <c r="C307" s="55" t="s">
        <v>550</v>
      </c>
      <c r="D307" s="43">
        <f t="shared" si="32"/>
        <v>56</v>
      </c>
      <c r="E307" s="149">
        <f t="shared" si="33"/>
        <v>7</v>
      </c>
      <c r="F307" s="65"/>
      <c r="G307" s="65"/>
      <c r="H307" s="65"/>
      <c r="I307" s="65"/>
      <c r="J307" s="65">
        <v>12</v>
      </c>
      <c r="K307" s="65"/>
      <c r="L307" s="65">
        <v>5</v>
      </c>
      <c r="M307" s="65"/>
      <c r="N307" s="65"/>
      <c r="O307" s="65">
        <v>2</v>
      </c>
      <c r="P307" s="65"/>
      <c r="Q307" s="65"/>
      <c r="R307" s="65"/>
      <c r="S307" s="65"/>
      <c r="T307" s="65"/>
      <c r="U307" s="65"/>
      <c r="V307" s="65"/>
      <c r="W307" s="65">
        <v>3</v>
      </c>
      <c r="X307" s="65">
        <v>1</v>
      </c>
      <c r="Y307" s="65"/>
      <c r="Z307" s="65"/>
      <c r="AA307" s="65"/>
      <c r="AB307" s="65"/>
      <c r="AC307" s="65"/>
      <c r="AD307" s="65"/>
      <c r="AE307" s="65"/>
      <c r="AF307" s="65">
        <v>1</v>
      </c>
      <c r="AG307" s="65"/>
      <c r="AH307" s="65"/>
      <c r="AI307" s="65"/>
      <c r="AJ307" s="65">
        <v>32</v>
      </c>
      <c r="AK307" s="65"/>
      <c r="AL307" s="65"/>
      <c r="AM307" s="65"/>
    </row>
    <row r="308" spans="2:39" ht="14.25">
      <c r="B308" s="105">
        <v>5089</v>
      </c>
      <c r="C308" s="55" t="s">
        <v>551</v>
      </c>
      <c r="D308" s="43">
        <f t="shared" si="32"/>
        <v>193</v>
      </c>
      <c r="E308" s="149">
        <f t="shared" si="33"/>
        <v>9</v>
      </c>
      <c r="F308" s="65"/>
      <c r="G308" s="65"/>
      <c r="H308" s="65"/>
      <c r="I308" s="65"/>
      <c r="J308" s="65">
        <v>10</v>
      </c>
      <c r="K308" s="65"/>
      <c r="L308" s="65">
        <v>18</v>
      </c>
      <c r="M308" s="65"/>
      <c r="N308" s="65"/>
      <c r="O308" s="65"/>
      <c r="P308" s="65"/>
      <c r="Q308" s="65"/>
      <c r="R308" s="65">
        <v>2</v>
      </c>
      <c r="S308" s="65"/>
      <c r="T308" s="65"/>
      <c r="U308" s="65">
        <v>1</v>
      </c>
      <c r="V308" s="65"/>
      <c r="W308" s="65">
        <v>13</v>
      </c>
      <c r="X308" s="65">
        <v>45</v>
      </c>
      <c r="Y308" s="65"/>
      <c r="Z308" s="65"/>
      <c r="AA308" s="65"/>
      <c r="AB308" s="65"/>
      <c r="AC308" s="65"/>
      <c r="AD308" s="65"/>
      <c r="AE308" s="65"/>
      <c r="AF308" s="65"/>
      <c r="AG308" s="65"/>
      <c r="AH308" s="65"/>
      <c r="AI308" s="65">
        <v>2</v>
      </c>
      <c r="AJ308" s="65">
        <v>14</v>
      </c>
      <c r="AK308" s="65">
        <v>88</v>
      </c>
      <c r="AL308" s="65"/>
      <c r="AM308" s="65"/>
    </row>
    <row r="309" spans="2:39" ht="14.25">
      <c r="B309" s="105">
        <v>5100</v>
      </c>
      <c r="C309" s="55" t="s">
        <v>552</v>
      </c>
      <c r="D309" s="43">
        <f t="shared" si="32"/>
        <v>153</v>
      </c>
      <c r="E309" s="149">
        <f t="shared" si="33"/>
        <v>7</v>
      </c>
      <c r="F309" s="65"/>
      <c r="G309" s="65"/>
      <c r="H309" s="65"/>
      <c r="I309" s="65"/>
      <c r="J309" s="65">
        <v>11</v>
      </c>
      <c r="K309" s="65"/>
      <c r="L309" s="65">
        <v>21</v>
      </c>
      <c r="M309" s="65"/>
      <c r="N309" s="65"/>
      <c r="O309" s="65"/>
      <c r="P309" s="65"/>
      <c r="Q309" s="65"/>
      <c r="R309" s="65"/>
      <c r="S309" s="65"/>
      <c r="T309" s="65"/>
      <c r="U309" s="65"/>
      <c r="V309" s="65"/>
      <c r="W309" s="65">
        <v>52</v>
      </c>
      <c r="X309" s="65">
        <v>12</v>
      </c>
      <c r="Y309" s="65"/>
      <c r="Z309" s="65"/>
      <c r="AA309" s="65"/>
      <c r="AB309" s="65"/>
      <c r="AC309" s="65"/>
      <c r="AD309" s="65"/>
      <c r="AE309" s="65"/>
      <c r="AF309" s="65">
        <v>1</v>
      </c>
      <c r="AG309" s="65"/>
      <c r="AH309" s="65"/>
      <c r="AI309" s="65"/>
      <c r="AJ309" s="65">
        <v>47</v>
      </c>
      <c r="AK309" s="65">
        <v>9</v>
      </c>
      <c r="AL309" s="65"/>
      <c r="AM309" s="65"/>
    </row>
    <row r="310" spans="2:39" ht="14.25">
      <c r="B310" s="105">
        <v>5127</v>
      </c>
      <c r="C310" s="55" t="s">
        <v>553</v>
      </c>
      <c r="D310" s="43">
        <f t="shared" si="32"/>
        <v>190</v>
      </c>
      <c r="E310" s="149">
        <f t="shared" si="33"/>
        <v>5</v>
      </c>
      <c r="F310" s="65"/>
      <c r="G310" s="65"/>
      <c r="H310" s="65"/>
      <c r="I310" s="65"/>
      <c r="J310" s="65">
        <v>3</v>
      </c>
      <c r="K310" s="65"/>
      <c r="L310" s="65">
        <v>21</v>
      </c>
      <c r="M310" s="65"/>
      <c r="N310" s="65"/>
      <c r="O310" s="65"/>
      <c r="P310" s="65"/>
      <c r="Q310" s="65"/>
      <c r="R310" s="65"/>
      <c r="S310" s="65"/>
      <c r="T310" s="65"/>
      <c r="U310" s="65"/>
      <c r="V310" s="65"/>
      <c r="W310" s="65">
        <v>123</v>
      </c>
      <c r="X310" s="65"/>
      <c r="Y310" s="65"/>
      <c r="Z310" s="65"/>
      <c r="AA310" s="65"/>
      <c r="AB310" s="65"/>
      <c r="AC310" s="65"/>
      <c r="AD310" s="65"/>
      <c r="AE310" s="65"/>
      <c r="AF310" s="65"/>
      <c r="AG310" s="65"/>
      <c r="AH310" s="65"/>
      <c r="AI310" s="65"/>
      <c r="AJ310" s="65">
        <v>37</v>
      </c>
      <c r="AK310" s="65">
        <v>6</v>
      </c>
      <c r="AL310" s="65"/>
      <c r="AM310" s="65"/>
    </row>
    <row r="311" spans="2:39" ht="14.25">
      <c r="B311" s="105">
        <v>5137</v>
      </c>
      <c r="C311" s="55" t="s">
        <v>765</v>
      </c>
      <c r="D311" s="43">
        <f t="shared" si="32"/>
        <v>178</v>
      </c>
      <c r="E311" s="149">
        <f t="shared" si="33"/>
        <v>7</v>
      </c>
      <c r="F311" s="65"/>
      <c r="G311" s="65"/>
      <c r="H311" s="65"/>
      <c r="I311" s="65"/>
      <c r="J311" s="65">
        <v>7</v>
      </c>
      <c r="K311" s="65"/>
      <c r="L311" s="65">
        <v>20</v>
      </c>
      <c r="M311" s="65"/>
      <c r="N311" s="65"/>
      <c r="O311" s="65"/>
      <c r="P311" s="65"/>
      <c r="Q311" s="65"/>
      <c r="R311" s="65">
        <v>1</v>
      </c>
      <c r="S311" s="65"/>
      <c r="T311" s="65"/>
      <c r="U311" s="65"/>
      <c r="V311" s="65"/>
      <c r="W311" s="65">
        <v>39</v>
      </c>
      <c r="X311" s="65">
        <v>10</v>
      </c>
      <c r="Y311" s="65"/>
      <c r="Z311" s="65"/>
      <c r="AA311" s="65"/>
      <c r="AB311" s="65"/>
      <c r="AC311" s="65"/>
      <c r="AD311" s="65"/>
      <c r="AE311" s="65"/>
      <c r="AF311" s="65"/>
      <c r="AG311" s="65"/>
      <c r="AH311" s="65"/>
      <c r="AI311" s="65"/>
      <c r="AJ311" s="65">
        <v>98</v>
      </c>
      <c r="AK311" s="65">
        <v>3</v>
      </c>
      <c r="AL311" s="65"/>
      <c r="AM311" s="65"/>
    </row>
    <row r="312" spans="2:39" ht="14.25">
      <c r="B312" s="105">
        <v>5142</v>
      </c>
      <c r="C312" s="55" t="s">
        <v>554</v>
      </c>
      <c r="D312" s="43">
        <f t="shared" si="32"/>
        <v>52</v>
      </c>
      <c r="E312" s="149">
        <f t="shared" si="33"/>
        <v>6</v>
      </c>
      <c r="F312" s="65"/>
      <c r="G312" s="65"/>
      <c r="H312" s="65"/>
      <c r="I312" s="65"/>
      <c r="J312" s="65">
        <v>3</v>
      </c>
      <c r="K312" s="65"/>
      <c r="L312" s="65">
        <v>10</v>
      </c>
      <c r="M312" s="65"/>
      <c r="N312" s="65"/>
      <c r="O312" s="65"/>
      <c r="P312" s="65"/>
      <c r="Q312" s="65"/>
      <c r="R312" s="65"/>
      <c r="S312" s="65"/>
      <c r="T312" s="65"/>
      <c r="U312" s="65"/>
      <c r="V312" s="65"/>
      <c r="W312" s="65">
        <v>21</v>
      </c>
      <c r="X312" s="65">
        <v>1</v>
      </c>
      <c r="Y312" s="65"/>
      <c r="Z312" s="65"/>
      <c r="AA312" s="65"/>
      <c r="AB312" s="65"/>
      <c r="AC312" s="65"/>
      <c r="AD312" s="65"/>
      <c r="AE312" s="65"/>
      <c r="AF312" s="65"/>
      <c r="AG312" s="65"/>
      <c r="AH312" s="65"/>
      <c r="AI312" s="65"/>
      <c r="AJ312" s="65">
        <v>16</v>
      </c>
      <c r="AK312" s="65">
        <v>1</v>
      </c>
      <c r="AL312" s="65"/>
      <c r="AM312" s="65"/>
    </row>
    <row r="313" spans="2:39" ht="14.25">
      <c r="B313" s="105">
        <v>5177</v>
      </c>
      <c r="C313" s="55" t="s">
        <v>555</v>
      </c>
      <c r="D313" s="43">
        <f t="shared" si="32"/>
        <v>83</v>
      </c>
      <c r="E313" s="149">
        <f t="shared" si="33"/>
        <v>11</v>
      </c>
      <c r="F313" s="65"/>
      <c r="G313" s="65"/>
      <c r="H313" s="65"/>
      <c r="I313" s="65">
        <v>2</v>
      </c>
      <c r="J313" s="65">
        <v>3</v>
      </c>
      <c r="K313" s="65"/>
      <c r="L313" s="65">
        <v>6</v>
      </c>
      <c r="M313" s="65"/>
      <c r="N313" s="65"/>
      <c r="O313" s="65">
        <v>2</v>
      </c>
      <c r="P313" s="65"/>
      <c r="Q313" s="65"/>
      <c r="R313" s="65">
        <v>2</v>
      </c>
      <c r="S313" s="65"/>
      <c r="T313" s="65">
        <v>1</v>
      </c>
      <c r="U313" s="65">
        <v>3</v>
      </c>
      <c r="V313" s="65"/>
      <c r="W313" s="65">
        <v>25</v>
      </c>
      <c r="X313" s="65">
        <v>2</v>
      </c>
      <c r="Y313" s="65"/>
      <c r="Z313" s="65"/>
      <c r="AA313" s="65">
        <v>1</v>
      </c>
      <c r="AB313" s="65"/>
      <c r="AC313" s="65"/>
      <c r="AD313" s="65"/>
      <c r="AE313" s="65"/>
      <c r="AF313" s="65"/>
      <c r="AG313" s="65"/>
      <c r="AH313" s="65"/>
      <c r="AI313" s="65"/>
      <c r="AJ313" s="65">
        <v>36</v>
      </c>
      <c r="AK313" s="65"/>
      <c r="AL313" s="65"/>
      <c r="AM313" s="65"/>
    </row>
    <row r="314" spans="2:39" ht="14.25">
      <c r="B314" s="105">
        <v>5178</v>
      </c>
      <c r="C314" s="55" t="s">
        <v>556</v>
      </c>
      <c r="D314" s="43">
        <f t="shared" si="32"/>
        <v>105</v>
      </c>
      <c r="E314" s="149">
        <f t="shared" si="33"/>
        <v>7</v>
      </c>
      <c r="F314" s="65"/>
      <c r="G314" s="65"/>
      <c r="H314" s="65"/>
      <c r="I314" s="65"/>
      <c r="J314" s="65">
        <v>4</v>
      </c>
      <c r="K314" s="65"/>
      <c r="L314" s="65">
        <v>5</v>
      </c>
      <c r="M314" s="65"/>
      <c r="N314" s="65"/>
      <c r="O314" s="65"/>
      <c r="P314" s="65"/>
      <c r="Q314" s="65"/>
      <c r="R314" s="65">
        <v>2</v>
      </c>
      <c r="S314" s="65"/>
      <c r="T314" s="65"/>
      <c r="U314" s="65"/>
      <c r="V314" s="65"/>
      <c r="W314" s="65">
        <v>39</v>
      </c>
      <c r="X314" s="65">
        <v>3</v>
      </c>
      <c r="Y314" s="65"/>
      <c r="Z314" s="65"/>
      <c r="AA314" s="65"/>
      <c r="AB314" s="65"/>
      <c r="AC314" s="65"/>
      <c r="AD314" s="65"/>
      <c r="AE314" s="65"/>
      <c r="AF314" s="65"/>
      <c r="AG314" s="65"/>
      <c r="AH314" s="65"/>
      <c r="AI314" s="65"/>
      <c r="AJ314" s="65">
        <v>50</v>
      </c>
      <c r="AK314" s="65">
        <v>2</v>
      </c>
      <c r="AL314" s="65"/>
      <c r="AM314" s="65"/>
    </row>
    <row r="315" spans="2:39" ht="14.25">
      <c r="B315" s="105">
        <v>5180</v>
      </c>
      <c r="C315" s="55" t="s">
        <v>557</v>
      </c>
      <c r="D315" s="43">
        <f t="shared" si="32"/>
        <v>95</v>
      </c>
      <c r="E315" s="149">
        <f t="shared" si="33"/>
        <v>7</v>
      </c>
      <c r="F315" s="65"/>
      <c r="G315" s="65"/>
      <c r="H315" s="65"/>
      <c r="I315" s="65"/>
      <c r="J315" s="65">
        <v>3</v>
      </c>
      <c r="K315" s="65"/>
      <c r="L315" s="65">
        <v>12</v>
      </c>
      <c r="M315" s="65"/>
      <c r="N315" s="65"/>
      <c r="O315" s="65"/>
      <c r="P315" s="65"/>
      <c r="Q315" s="65"/>
      <c r="R315" s="65">
        <v>4</v>
      </c>
      <c r="S315" s="65"/>
      <c r="T315" s="65"/>
      <c r="U315" s="65"/>
      <c r="V315" s="65"/>
      <c r="W315" s="65">
        <v>5</v>
      </c>
      <c r="X315" s="65">
        <v>23</v>
      </c>
      <c r="Y315" s="65"/>
      <c r="Z315" s="65"/>
      <c r="AA315" s="65">
        <v>1</v>
      </c>
      <c r="AB315" s="65"/>
      <c r="AC315" s="65"/>
      <c r="AD315" s="65"/>
      <c r="AE315" s="65"/>
      <c r="AF315" s="65"/>
      <c r="AG315" s="65"/>
      <c r="AH315" s="65"/>
      <c r="AI315" s="65"/>
      <c r="AJ315" s="65"/>
      <c r="AK315" s="65">
        <v>47</v>
      </c>
      <c r="AL315" s="65"/>
      <c r="AM315" s="65"/>
    </row>
    <row r="316" spans="2:39" ht="14.25">
      <c r="B316" s="105">
        <v>5194</v>
      </c>
      <c r="C316" s="55" t="s">
        <v>766</v>
      </c>
      <c r="D316" s="43">
        <f t="shared" si="32"/>
        <v>8</v>
      </c>
      <c r="E316" s="149">
        <f t="shared" si="33"/>
        <v>4</v>
      </c>
      <c r="F316" s="65"/>
      <c r="G316" s="65"/>
      <c r="H316" s="65"/>
      <c r="I316" s="65"/>
      <c r="J316" s="65"/>
      <c r="K316" s="65"/>
      <c r="L316" s="65">
        <v>3</v>
      </c>
      <c r="M316" s="65"/>
      <c r="N316" s="65"/>
      <c r="O316" s="65"/>
      <c r="P316" s="65"/>
      <c r="Q316" s="65"/>
      <c r="R316" s="65"/>
      <c r="S316" s="65"/>
      <c r="T316" s="65"/>
      <c r="U316" s="65"/>
      <c r="V316" s="65"/>
      <c r="W316" s="65">
        <v>2</v>
      </c>
      <c r="X316" s="65">
        <v>2</v>
      </c>
      <c r="Y316" s="65"/>
      <c r="Z316" s="65"/>
      <c r="AA316" s="65"/>
      <c r="AB316" s="65"/>
      <c r="AC316" s="65"/>
      <c r="AD316" s="65"/>
      <c r="AE316" s="65"/>
      <c r="AF316" s="65"/>
      <c r="AG316" s="65"/>
      <c r="AH316" s="65"/>
      <c r="AI316" s="65"/>
      <c r="AJ316" s="65"/>
      <c r="AK316" s="65">
        <v>1</v>
      </c>
      <c r="AL316" s="65"/>
      <c r="AM316" s="65"/>
    </row>
    <row r="317" spans="2:39" ht="14.25">
      <c r="B317" s="105">
        <v>5202</v>
      </c>
      <c r="C317" s="55" t="s">
        <v>558</v>
      </c>
      <c r="D317" s="43">
        <f t="shared" si="32"/>
        <v>0</v>
      </c>
      <c r="E317" s="149">
        <f t="shared" si="33"/>
        <v>0</v>
      </c>
      <c r="F317" s="65"/>
      <c r="G317" s="65"/>
      <c r="H317" s="65"/>
      <c r="I317" s="65"/>
      <c r="J317" s="65"/>
      <c r="K317" s="65"/>
      <c r="L317" s="65"/>
      <c r="M317" s="65"/>
      <c r="N317" s="65"/>
      <c r="O317" s="65"/>
      <c r="P317" s="65"/>
      <c r="Q317" s="65"/>
      <c r="R317" s="65"/>
      <c r="S317" s="65"/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/>
      <c r="AF317" s="65"/>
      <c r="AG317" s="65"/>
      <c r="AH317" s="65"/>
      <c r="AI317" s="65"/>
      <c r="AJ317" s="65"/>
      <c r="AK317" s="65"/>
      <c r="AL317" s="65"/>
      <c r="AM317" s="65"/>
    </row>
    <row r="318" spans="2:39" ht="14.25">
      <c r="B318" s="107">
        <v>5205</v>
      </c>
      <c r="C318" s="55" t="s">
        <v>767</v>
      </c>
      <c r="D318" s="43">
        <f t="shared" si="32"/>
        <v>57</v>
      </c>
      <c r="E318" s="149">
        <f t="shared" si="33"/>
        <v>4</v>
      </c>
      <c r="F318" s="65"/>
      <c r="G318" s="65"/>
      <c r="H318" s="65"/>
      <c r="I318" s="65"/>
      <c r="J318" s="65"/>
      <c r="K318" s="65"/>
      <c r="L318" s="65">
        <v>3</v>
      </c>
      <c r="M318" s="65"/>
      <c r="N318" s="65"/>
      <c r="O318" s="65"/>
      <c r="P318" s="65"/>
      <c r="Q318" s="65"/>
      <c r="R318" s="65"/>
      <c r="S318" s="65"/>
      <c r="T318" s="65"/>
      <c r="U318" s="65"/>
      <c r="V318" s="65"/>
      <c r="W318" s="65">
        <v>4</v>
      </c>
      <c r="X318" s="65">
        <v>15</v>
      </c>
      <c r="Y318" s="65"/>
      <c r="Z318" s="65"/>
      <c r="AA318" s="65"/>
      <c r="AB318" s="65"/>
      <c r="AC318" s="65"/>
      <c r="AD318" s="65"/>
      <c r="AE318" s="65"/>
      <c r="AF318" s="65"/>
      <c r="AG318" s="65"/>
      <c r="AH318" s="65"/>
      <c r="AI318" s="65"/>
      <c r="AJ318" s="65"/>
      <c r="AK318" s="65">
        <v>35</v>
      </c>
      <c r="AL318" s="65"/>
      <c r="AM318" s="65"/>
    </row>
    <row r="319" spans="2:39" ht="14.25">
      <c r="B319" s="105">
        <v>5207</v>
      </c>
      <c r="C319" s="55" t="s">
        <v>768</v>
      </c>
      <c r="D319" s="43">
        <f t="shared" si="32"/>
        <v>194</v>
      </c>
      <c r="E319" s="149">
        <f t="shared" si="33"/>
        <v>7</v>
      </c>
      <c r="F319" s="65"/>
      <c r="G319" s="65"/>
      <c r="H319" s="65"/>
      <c r="I319" s="65"/>
      <c r="J319" s="65">
        <v>2</v>
      </c>
      <c r="K319" s="65"/>
      <c r="L319" s="65">
        <v>28</v>
      </c>
      <c r="M319" s="65"/>
      <c r="N319" s="65"/>
      <c r="O319" s="65"/>
      <c r="P319" s="65"/>
      <c r="Q319" s="65"/>
      <c r="R319" s="65"/>
      <c r="S319" s="65"/>
      <c r="T319" s="65"/>
      <c r="U319" s="65"/>
      <c r="V319" s="65"/>
      <c r="W319" s="65">
        <v>13</v>
      </c>
      <c r="X319" s="65">
        <v>42</v>
      </c>
      <c r="Y319" s="65"/>
      <c r="Z319" s="65"/>
      <c r="AA319" s="65">
        <v>1</v>
      </c>
      <c r="AB319" s="65"/>
      <c r="AC319" s="65"/>
      <c r="AD319" s="65"/>
      <c r="AE319" s="65"/>
      <c r="AF319" s="65"/>
      <c r="AG319" s="65"/>
      <c r="AH319" s="65"/>
      <c r="AI319" s="65"/>
      <c r="AJ319" s="65">
        <v>1</v>
      </c>
      <c r="AK319" s="65">
        <v>107</v>
      </c>
      <c r="AL319" s="65"/>
      <c r="AM319" s="65"/>
    </row>
    <row r="320" spans="2:39" ht="14.25">
      <c r="B320" s="105">
        <v>5216</v>
      </c>
      <c r="C320" s="55" t="s">
        <v>769</v>
      </c>
      <c r="D320" s="43">
        <f t="shared" si="32"/>
        <v>182</v>
      </c>
      <c r="E320" s="149">
        <f t="shared" si="33"/>
        <v>8</v>
      </c>
      <c r="F320" s="65"/>
      <c r="G320" s="65"/>
      <c r="H320" s="65"/>
      <c r="I320" s="65"/>
      <c r="J320" s="65">
        <v>12</v>
      </c>
      <c r="K320" s="65"/>
      <c r="L320" s="65">
        <v>28</v>
      </c>
      <c r="M320" s="65"/>
      <c r="N320" s="65"/>
      <c r="O320" s="65"/>
      <c r="P320" s="65"/>
      <c r="Q320" s="65"/>
      <c r="R320" s="65">
        <v>2</v>
      </c>
      <c r="S320" s="65"/>
      <c r="T320" s="65"/>
      <c r="U320" s="65"/>
      <c r="V320" s="65">
        <v>1</v>
      </c>
      <c r="W320" s="65">
        <v>32</v>
      </c>
      <c r="X320" s="65">
        <v>42</v>
      </c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  <c r="AJ320" s="65">
        <v>32</v>
      </c>
      <c r="AK320" s="65">
        <v>33</v>
      </c>
      <c r="AL320" s="65"/>
      <c r="AM320" s="65"/>
    </row>
    <row r="321" spans="2:39" ht="14.25">
      <c r="B321" s="105">
        <v>5217</v>
      </c>
      <c r="C321" s="55" t="s">
        <v>559</v>
      </c>
      <c r="D321" s="43">
        <f t="shared" si="32"/>
        <v>98</v>
      </c>
      <c r="E321" s="149">
        <f t="shared" si="33"/>
        <v>10</v>
      </c>
      <c r="F321" s="65"/>
      <c r="G321" s="65"/>
      <c r="H321" s="65"/>
      <c r="I321" s="65"/>
      <c r="J321" s="65">
        <v>11</v>
      </c>
      <c r="K321" s="65"/>
      <c r="L321" s="65">
        <v>14</v>
      </c>
      <c r="M321" s="65"/>
      <c r="N321" s="65">
        <v>2</v>
      </c>
      <c r="O321" s="65"/>
      <c r="P321" s="65"/>
      <c r="Q321" s="65"/>
      <c r="R321" s="65">
        <v>5</v>
      </c>
      <c r="S321" s="65"/>
      <c r="T321" s="65"/>
      <c r="U321" s="65"/>
      <c r="V321" s="65">
        <v>2</v>
      </c>
      <c r="W321" s="65">
        <v>3</v>
      </c>
      <c r="X321" s="65">
        <v>32</v>
      </c>
      <c r="Y321" s="65"/>
      <c r="Z321" s="65"/>
      <c r="AA321" s="65"/>
      <c r="AB321" s="65">
        <v>2</v>
      </c>
      <c r="AC321" s="65"/>
      <c r="AD321" s="65"/>
      <c r="AE321" s="65"/>
      <c r="AF321" s="65"/>
      <c r="AG321" s="65"/>
      <c r="AH321" s="65"/>
      <c r="AI321" s="65"/>
      <c r="AJ321" s="65">
        <v>11</v>
      </c>
      <c r="AK321" s="65">
        <v>16</v>
      </c>
      <c r="AL321" s="65"/>
      <c r="AM321" s="65"/>
    </row>
    <row r="322" spans="2:39" ht="14.25">
      <c r="B322" s="105">
        <v>5222</v>
      </c>
      <c r="C322" s="55" t="s">
        <v>560</v>
      </c>
      <c r="D322" s="43">
        <f t="shared" si="32"/>
        <v>2</v>
      </c>
      <c r="E322" s="149">
        <f t="shared" si="33"/>
        <v>1</v>
      </c>
      <c r="F322" s="65"/>
      <c r="G322" s="65"/>
      <c r="H322" s="65"/>
      <c r="I322" s="65"/>
      <c r="J322" s="65"/>
      <c r="K322" s="65"/>
      <c r="L322" s="65"/>
      <c r="M322" s="65"/>
      <c r="N322" s="65"/>
      <c r="O322" s="65"/>
      <c r="P322" s="65"/>
      <c r="Q322" s="65"/>
      <c r="R322" s="65"/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  <c r="AJ322" s="65">
        <v>2</v>
      </c>
      <c r="AK322" s="65"/>
      <c r="AL322" s="65"/>
      <c r="AM322" s="65"/>
    </row>
    <row r="323" spans="2:39" ht="14.25">
      <c r="B323" s="105">
        <v>5245</v>
      </c>
      <c r="C323" s="55" t="s">
        <v>561</v>
      </c>
      <c r="D323" s="43">
        <f t="shared" si="32"/>
        <v>242</v>
      </c>
      <c r="E323" s="149">
        <f t="shared" si="33"/>
        <v>9</v>
      </c>
      <c r="F323" s="65"/>
      <c r="G323" s="65"/>
      <c r="H323" s="65"/>
      <c r="I323" s="65"/>
      <c r="J323" s="65">
        <v>28</v>
      </c>
      <c r="K323" s="65">
        <v>2</v>
      </c>
      <c r="L323" s="65">
        <v>20</v>
      </c>
      <c r="M323" s="65"/>
      <c r="N323" s="65"/>
      <c r="O323" s="65"/>
      <c r="P323" s="65"/>
      <c r="Q323" s="65"/>
      <c r="R323" s="65">
        <v>21</v>
      </c>
      <c r="S323" s="65"/>
      <c r="T323" s="65"/>
      <c r="U323" s="65"/>
      <c r="V323" s="65"/>
      <c r="W323" s="65">
        <v>16</v>
      </c>
      <c r="X323" s="65">
        <v>72</v>
      </c>
      <c r="Y323" s="65"/>
      <c r="Z323" s="65"/>
      <c r="AA323" s="65">
        <v>3</v>
      </c>
      <c r="AB323" s="65"/>
      <c r="AC323" s="65"/>
      <c r="AD323" s="65"/>
      <c r="AE323" s="65"/>
      <c r="AF323" s="65"/>
      <c r="AG323" s="65"/>
      <c r="AH323" s="65"/>
      <c r="AI323" s="65"/>
      <c r="AJ323" s="65">
        <v>70</v>
      </c>
      <c r="AK323" s="65">
        <v>10</v>
      </c>
      <c r="AL323" s="65"/>
      <c r="AM323" s="65"/>
    </row>
    <row r="324" spans="2:39" ht="14.25">
      <c r="B324" s="105">
        <v>5256</v>
      </c>
      <c r="C324" s="55" t="s">
        <v>562</v>
      </c>
      <c r="D324" s="43">
        <f t="shared" si="32"/>
        <v>160</v>
      </c>
      <c r="E324" s="149">
        <f t="shared" si="33"/>
        <v>7</v>
      </c>
      <c r="F324" s="65"/>
      <c r="G324" s="65"/>
      <c r="H324" s="65"/>
      <c r="I324" s="65"/>
      <c r="J324" s="65">
        <v>13</v>
      </c>
      <c r="K324" s="65"/>
      <c r="L324" s="65">
        <v>28</v>
      </c>
      <c r="M324" s="65"/>
      <c r="N324" s="65"/>
      <c r="O324" s="65"/>
      <c r="P324" s="65"/>
      <c r="Q324" s="65"/>
      <c r="R324" s="65">
        <v>2</v>
      </c>
      <c r="S324" s="65"/>
      <c r="T324" s="65"/>
      <c r="U324" s="65"/>
      <c r="V324" s="65"/>
      <c r="W324" s="65">
        <v>22</v>
      </c>
      <c r="X324" s="65">
        <v>40</v>
      </c>
      <c r="Y324" s="65"/>
      <c r="Z324" s="65"/>
      <c r="AA324" s="65"/>
      <c r="AB324" s="65"/>
      <c r="AC324" s="65"/>
      <c r="AD324" s="65"/>
      <c r="AE324" s="65"/>
      <c r="AF324" s="65"/>
      <c r="AG324" s="65"/>
      <c r="AH324" s="65"/>
      <c r="AI324" s="65"/>
      <c r="AJ324" s="65">
        <v>19</v>
      </c>
      <c r="AK324" s="65">
        <v>36</v>
      </c>
      <c r="AL324" s="65"/>
      <c r="AM324" s="65"/>
    </row>
    <row r="325" spans="2:39" ht="14.25">
      <c r="B325" s="105">
        <v>5271</v>
      </c>
      <c r="C325" s="55" t="s">
        <v>563</v>
      </c>
      <c r="D325" s="43">
        <f t="shared" si="32"/>
        <v>22</v>
      </c>
      <c r="E325" s="149">
        <f t="shared" si="33"/>
        <v>3</v>
      </c>
      <c r="F325" s="65"/>
      <c r="G325" s="65"/>
      <c r="H325" s="65"/>
      <c r="I325" s="65"/>
      <c r="J325" s="65"/>
      <c r="K325" s="65"/>
      <c r="L325" s="65">
        <v>2</v>
      </c>
      <c r="M325" s="65"/>
      <c r="N325" s="65"/>
      <c r="O325" s="65"/>
      <c r="P325" s="65"/>
      <c r="Q325" s="65"/>
      <c r="R325" s="65"/>
      <c r="S325" s="65"/>
      <c r="T325" s="65"/>
      <c r="U325" s="65"/>
      <c r="V325" s="65"/>
      <c r="W325" s="65">
        <v>9</v>
      </c>
      <c r="X325" s="65"/>
      <c r="Y325" s="65"/>
      <c r="Z325" s="65"/>
      <c r="AA325" s="65"/>
      <c r="AB325" s="65"/>
      <c r="AC325" s="65"/>
      <c r="AD325" s="65"/>
      <c r="AE325" s="65"/>
      <c r="AF325" s="65"/>
      <c r="AG325" s="65"/>
      <c r="AH325" s="65"/>
      <c r="AI325" s="65"/>
      <c r="AJ325" s="65">
        <v>11</v>
      </c>
      <c r="AK325" s="65"/>
      <c r="AL325" s="65"/>
      <c r="AM325" s="65"/>
    </row>
    <row r="326" spans="2:39" ht="14.25">
      <c r="B326" s="105">
        <v>5276</v>
      </c>
      <c r="C326" s="55" t="s">
        <v>564</v>
      </c>
      <c r="D326" s="43">
        <f t="shared" si="32"/>
        <v>130</v>
      </c>
      <c r="E326" s="149">
        <f t="shared" si="33"/>
        <v>7</v>
      </c>
      <c r="F326" s="65"/>
      <c r="G326" s="65"/>
      <c r="H326" s="65"/>
      <c r="I326" s="65"/>
      <c r="J326" s="65">
        <v>11</v>
      </c>
      <c r="K326" s="65"/>
      <c r="L326" s="65">
        <v>20</v>
      </c>
      <c r="M326" s="65"/>
      <c r="N326" s="65"/>
      <c r="O326" s="65"/>
      <c r="P326" s="65"/>
      <c r="Q326" s="65">
        <v>2</v>
      </c>
      <c r="R326" s="65">
        <v>4</v>
      </c>
      <c r="S326" s="65"/>
      <c r="T326" s="65"/>
      <c r="U326" s="65"/>
      <c r="V326" s="65"/>
      <c r="W326" s="65">
        <v>39</v>
      </c>
      <c r="X326" s="65">
        <v>12</v>
      </c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  <c r="AJ326" s="65">
        <v>42</v>
      </c>
      <c r="AK326" s="65"/>
      <c r="AL326" s="65"/>
      <c r="AM326" s="65"/>
    </row>
    <row r="327" spans="2:39" ht="14.25">
      <c r="B327" s="107">
        <v>5295</v>
      </c>
      <c r="C327" s="55" t="s">
        <v>565</v>
      </c>
      <c r="D327" s="43">
        <f t="shared" si="32"/>
        <v>51</v>
      </c>
      <c r="E327" s="149">
        <f t="shared" si="33"/>
        <v>6</v>
      </c>
      <c r="F327" s="65"/>
      <c r="G327" s="65"/>
      <c r="H327" s="65"/>
      <c r="I327" s="65"/>
      <c r="J327" s="65">
        <v>2</v>
      </c>
      <c r="K327" s="65"/>
      <c r="L327" s="65">
        <v>13</v>
      </c>
      <c r="M327" s="65"/>
      <c r="N327" s="65"/>
      <c r="O327" s="65"/>
      <c r="P327" s="65"/>
      <c r="Q327" s="65"/>
      <c r="R327" s="65"/>
      <c r="S327" s="65"/>
      <c r="T327" s="65"/>
      <c r="U327" s="65"/>
      <c r="V327" s="65"/>
      <c r="W327" s="65">
        <v>13</v>
      </c>
      <c r="X327" s="65">
        <v>6</v>
      </c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  <c r="AJ327" s="65">
        <v>9</v>
      </c>
      <c r="AK327" s="65">
        <v>8</v>
      </c>
      <c r="AL327" s="65"/>
      <c r="AM327" s="65"/>
    </row>
    <row r="328" spans="2:39" ht="14.25">
      <c r="B328" s="105">
        <v>5297</v>
      </c>
      <c r="C328" s="55" t="s">
        <v>566</v>
      </c>
      <c r="D328" s="43">
        <f t="shared" si="32"/>
        <v>0</v>
      </c>
      <c r="E328" s="149">
        <f t="shared" si="33"/>
        <v>0</v>
      </c>
      <c r="F328" s="65"/>
      <c r="G328" s="65"/>
      <c r="H328" s="65"/>
      <c r="I328" s="65"/>
      <c r="J328" s="65"/>
      <c r="K328" s="65"/>
      <c r="L328" s="65"/>
      <c r="M328" s="65"/>
      <c r="N328" s="65"/>
      <c r="O328" s="65"/>
      <c r="P328" s="65"/>
      <c r="Q328" s="65"/>
      <c r="R328" s="65"/>
      <c r="S328" s="65"/>
      <c r="T328" s="65"/>
      <c r="U328" s="65"/>
      <c r="V328" s="65"/>
      <c r="W328" s="65"/>
      <c r="X328" s="65"/>
      <c r="Y328" s="65"/>
      <c r="Z328" s="65"/>
      <c r="AA328" s="65"/>
      <c r="AB328" s="65"/>
      <c r="AC328" s="65"/>
      <c r="AD328" s="65"/>
      <c r="AE328" s="65"/>
      <c r="AF328" s="65"/>
      <c r="AG328" s="65"/>
      <c r="AH328" s="65"/>
      <c r="AI328" s="65"/>
      <c r="AJ328" s="65"/>
      <c r="AK328" s="65"/>
      <c r="AL328" s="65"/>
      <c r="AM328" s="65"/>
    </row>
    <row r="329" spans="2:39" ht="14.25">
      <c r="B329" s="105">
        <v>5298</v>
      </c>
      <c r="C329" s="55" t="s">
        <v>567</v>
      </c>
      <c r="D329" s="43">
        <f t="shared" si="32"/>
        <v>0</v>
      </c>
      <c r="E329" s="149">
        <f t="shared" si="33"/>
        <v>0</v>
      </c>
      <c r="F329" s="65"/>
      <c r="G329" s="65"/>
      <c r="H329" s="65"/>
      <c r="I329" s="65"/>
      <c r="J329" s="65"/>
      <c r="K329" s="65"/>
      <c r="L329" s="65"/>
      <c r="M329" s="65"/>
      <c r="N329" s="65"/>
      <c r="O329" s="65"/>
      <c r="P329" s="65"/>
      <c r="Q329" s="65"/>
      <c r="R329" s="65"/>
      <c r="S329" s="65"/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/>
      <c r="AG329" s="65"/>
      <c r="AH329" s="65"/>
      <c r="AI329" s="65"/>
      <c r="AJ329" s="65"/>
      <c r="AK329" s="65"/>
      <c r="AL329" s="65"/>
      <c r="AM329" s="65"/>
    </row>
    <row r="330" spans="2:39" ht="14.25">
      <c r="B330" s="105">
        <v>5303</v>
      </c>
      <c r="C330" s="55" t="s">
        <v>770</v>
      </c>
      <c r="D330" s="43">
        <f t="shared" si="32"/>
        <v>96</v>
      </c>
      <c r="E330" s="149">
        <f t="shared" si="33"/>
        <v>10</v>
      </c>
      <c r="F330" s="65"/>
      <c r="G330" s="65"/>
      <c r="H330" s="65"/>
      <c r="I330" s="65"/>
      <c r="J330" s="65">
        <v>8</v>
      </c>
      <c r="K330" s="65"/>
      <c r="L330" s="65">
        <v>8</v>
      </c>
      <c r="M330" s="65"/>
      <c r="N330" s="65"/>
      <c r="O330" s="65"/>
      <c r="P330" s="65"/>
      <c r="Q330" s="65"/>
      <c r="R330" s="65">
        <v>4</v>
      </c>
      <c r="S330" s="65"/>
      <c r="T330" s="65">
        <v>1</v>
      </c>
      <c r="U330" s="65">
        <v>2</v>
      </c>
      <c r="V330" s="65"/>
      <c r="W330" s="65">
        <v>38</v>
      </c>
      <c r="X330" s="65">
        <v>4</v>
      </c>
      <c r="Y330" s="65"/>
      <c r="Z330" s="65"/>
      <c r="AA330" s="65"/>
      <c r="AB330" s="65"/>
      <c r="AC330" s="65"/>
      <c r="AD330" s="65"/>
      <c r="AE330" s="65"/>
      <c r="AF330" s="65">
        <v>1</v>
      </c>
      <c r="AG330" s="65"/>
      <c r="AH330" s="65"/>
      <c r="AI330" s="65"/>
      <c r="AJ330" s="65">
        <v>19</v>
      </c>
      <c r="AK330" s="65">
        <v>11</v>
      </c>
      <c r="AL330" s="65"/>
      <c r="AM330" s="65"/>
    </row>
    <row r="331" spans="2:39" ht="14.25">
      <c r="B331" s="105">
        <v>5305</v>
      </c>
      <c r="C331" s="55" t="s">
        <v>568</v>
      </c>
      <c r="D331" s="43">
        <f t="shared" si="32"/>
        <v>0</v>
      </c>
      <c r="E331" s="149">
        <f t="shared" si="33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  <c r="AJ331" s="65"/>
      <c r="AK331" s="65"/>
      <c r="AL331" s="65"/>
      <c r="AM331" s="65"/>
    </row>
    <row r="332" spans="2:39" ht="14.25">
      <c r="B332" s="105">
        <v>5311</v>
      </c>
      <c r="C332" s="55" t="s">
        <v>569</v>
      </c>
      <c r="D332" s="43">
        <f aca="true" t="shared" si="34" ref="D332:D363">SUM(F332:AM332)</f>
        <v>1</v>
      </c>
      <c r="E332" s="149">
        <f aca="true" t="shared" si="35" ref="E332:E363">COUNT(F332:AM332)</f>
        <v>1</v>
      </c>
      <c r="F332" s="65"/>
      <c r="G332" s="65"/>
      <c r="H332" s="65"/>
      <c r="I332" s="65"/>
      <c r="J332" s="65"/>
      <c r="K332" s="65"/>
      <c r="L332" s="65"/>
      <c r="M332" s="65"/>
      <c r="N332" s="65"/>
      <c r="O332" s="65"/>
      <c r="P332" s="65"/>
      <c r="Q332" s="65"/>
      <c r="R332" s="65"/>
      <c r="S332" s="65"/>
      <c r="T332" s="65"/>
      <c r="U332" s="65"/>
      <c r="V332" s="65"/>
      <c r="W332" s="65"/>
      <c r="X332" s="65"/>
      <c r="Y332" s="65"/>
      <c r="Z332" s="65"/>
      <c r="AA332" s="65"/>
      <c r="AB332" s="65"/>
      <c r="AC332" s="65"/>
      <c r="AD332" s="65"/>
      <c r="AE332" s="65"/>
      <c r="AF332" s="65"/>
      <c r="AG332" s="65"/>
      <c r="AH332" s="65"/>
      <c r="AI332" s="65"/>
      <c r="AJ332" s="65">
        <v>1</v>
      </c>
      <c r="AK332" s="65"/>
      <c r="AL332" s="65"/>
      <c r="AM332" s="65"/>
    </row>
    <row r="333" spans="2:39" ht="14.25">
      <c r="B333" s="105">
        <v>5318</v>
      </c>
      <c r="C333" s="55" t="s">
        <v>570</v>
      </c>
      <c r="D333" s="43">
        <f t="shared" si="34"/>
        <v>0</v>
      </c>
      <c r="E333" s="149">
        <f t="shared" si="35"/>
        <v>0</v>
      </c>
      <c r="F333" s="65"/>
      <c r="G333" s="65"/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/>
      <c r="S333" s="65"/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/>
      <c r="AG333" s="65"/>
      <c r="AH333" s="65"/>
      <c r="AI333" s="65"/>
      <c r="AJ333" s="65"/>
      <c r="AK333" s="65"/>
      <c r="AL333" s="65"/>
      <c r="AM333" s="65"/>
    </row>
    <row r="334" spans="2:39" ht="14.25">
      <c r="B334" s="105">
        <v>5323</v>
      </c>
      <c r="C334" s="55" t="s">
        <v>571</v>
      </c>
      <c r="D334" s="43">
        <f t="shared" si="34"/>
        <v>32</v>
      </c>
      <c r="E334" s="149">
        <f t="shared" si="35"/>
        <v>5</v>
      </c>
      <c r="F334" s="65"/>
      <c r="G334" s="65"/>
      <c r="H334" s="65"/>
      <c r="I334" s="65"/>
      <c r="J334" s="65"/>
      <c r="K334" s="65"/>
      <c r="L334" s="65">
        <v>9</v>
      </c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>
        <v>6</v>
      </c>
      <c r="X334" s="65">
        <v>7</v>
      </c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  <c r="AJ334" s="65">
        <v>6</v>
      </c>
      <c r="AK334" s="65">
        <v>4</v>
      </c>
      <c r="AL334" s="65"/>
      <c r="AM334" s="65"/>
    </row>
    <row r="335" spans="2:39" ht="14.25">
      <c r="B335" s="105">
        <v>5328</v>
      </c>
      <c r="C335" s="55" t="s">
        <v>572</v>
      </c>
      <c r="D335" s="43">
        <f t="shared" si="34"/>
        <v>188</v>
      </c>
      <c r="E335" s="149">
        <f t="shared" si="35"/>
        <v>11</v>
      </c>
      <c r="F335" s="65">
        <v>2</v>
      </c>
      <c r="G335" s="65"/>
      <c r="H335" s="65"/>
      <c r="I335" s="65">
        <v>2</v>
      </c>
      <c r="J335" s="65">
        <v>1</v>
      </c>
      <c r="K335" s="65">
        <v>2</v>
      </c>
      <c r="L335" s="65">
        <v>28</v>
      </c>
      <c r="M335" s="65"/>
      <c r="N335" s="65"/>
      <c r="O335" s="65">
        <v>2</v>
      </c>
      <c r="P335" s="65"/>
      <c r="Q335" s="65"/>
      <c r="R335" s="65">
        <v>2</v>
      </c>
      <c r="S335" s="65"/>
      <c r="T335" s="65"/>
      <c r="U335" s="65"/>
      <c r="V335" s="65"/>
      <c r="W335" s="65">
        <v>12</v>
      </c>
      <c r="X335" s="65">
        <v>71</v>
      </c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  <c r="AJ335" s="65">
        <v>20</v>
      </c>
      <c r="AK335" s="65">
        <v>46</v>
      </c>
      <c r="AL335" s="65"/>
      <c r="AM335" s="65"/>
    </row>
    <row r="336" spans="2:39" ht="14.25">
      <c r="B336" s="105">
        <v>5330</v>
      </c>
      <c r="C336" s="55" t="s">
        <v>573</v>
      </c>
      <c r="D336" s="43">
        <f t="shared" si="34"/>
        <v>110</v>
      </c>
      <c r="E336" s="149">
        <f t="shared" si="35"/>
        <v>8</v>
      </c>
      <c r="F336" s="65"/>
      <c r="G336" s="65"/>
      <c r="H336" s="65"/>
      <c r="I336" s="65"/>
      <c r="J336" s="65">
        <v>30</v>
      </c>
      <c r="K336" s="65"/>
      <c r="L336" s="65">
        <v>2</v>
      </c>
      <c r="M336" s="65"/>
      <c r="N336" s="65"/>
      <c r="O336" s="65"/>
      <c r="P336" s="65"/>
      <c r="Q336" s="65"/>
      <c r="R336" s="65">
        <v>8</v>
      </c>
      <c r="S336" s="65"/>
      <c r="T336" s="65"/>
      <c r="U336" s="65">
        <v>2</v>
      </c>
      <c r="V336" s="65"/>
      <c r="W336" s="65">
        <v>17</v>
      </c>
      <c r="X336" s="65">
        <v>6</v>
      </c>
      <c r="Y336" s="65"/>
      <c r="Z336" s="65"/>
      <c r="AA336" s="65"/>
      <c r="AB336" s="65"/>
      <c r="AC336" s="65"/>
      <c r="AD336" s="65"/>
      <c r="AE336" s="65"/>
      <c r="AF336" s="65"/>
      <c r="AG336" s="65"/>
      <c r="AH336" s="65"/>
      <c r="AI336" s="65"/>
      <c r="AJ336" s="65">
        <v>34</v>
      </c>
      <c r="AK336" s="65">
        <v>11</v>
      </c>
      <c r="AL336" s="65"/>
      <c r="AM336" s="65"/>
    </row>
    <row r="337" spans="2:39" ht="14.25">
      <c r="B337" s="107">
        <v>5344</v>
      </c>
      <c r="C337" s="55" t="s">
        <v>574</v>
      </c>
      <c r="D337" s="43">
        <f t="shared" si="34"/>
        <v>1</v>
      </c>
      <c r="E337" s="149">
        <f t="shared" si="35"/>
        <v>1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  <c r="AJ337" s="65"/>
      <c r="AK337" s="65">
        <v>1</v>
      </c>
      <c r="AL337" s="65"/>
      <c r="AM337" s="65"/>
    </row>
    <row r="338" spans="2:39" ht="14.25">
      <c r="B338" s="105">
        <v>5345</v>
      </c>
      <c r="C338" s="55" t="s">
        <v>575</v>
      </c>
      <c r="D338" s="43">
        <f t="shared" si="34"/>
        <v>67</v>
      </c>
      <c r="E338" s="149">
        <f t="shared" si="35"/>
        <v>11</v>
      </c>
      <c r="F338" s="65"/>
      <c r="G338" s="65"/>
      <c r="H338" s="65"/>
      <c r="I338" s="65"/>
      <c r="J338" s="65">
        <v>10</v>
      </c>
      <c r="K338" s="65"/>
      <c r="L338" s="65">
        <v>2</v>
      </c>
      <c r="M338" s="65"/>
      <c r="N338" s="65"/>
      <c r="O338" s="65"/>
      <c r="P338" s="65"/>
      <c r="Q338" s="65"/>
      <c r="R338" s="65">
        <v>19</v>
      </c>
      <c r="S338" s="65"/>
      <c r="T338" s="65">
        <v>2</v>
      </c>
      <c r="U338" s="65"/>
      <c r="V338" s="65"/>
      <c r="W338" s="65">
        <v>9</v>
      </c>
      <c r="X338" s="65">
        <v>4</v>
      </c>
      <c r="Y338" s="65"/>
      <c r="Z338" s="65"/>
      <c r="AA338" s="65">
        <v>2</v>
      </c>
      <c r="AB338" s="65">
        <v>1</v>
      </c>
      <c r="AC338" s="65"/>
      <c r="AD338" s="65"/>
      <c r="AE338" s="65"/>
      <c r="AF338" s="65">
        <v>3</v>
      </c>
      <c r="AG338" s="65"/>
      <c r="AH338" s="65"/>
      <c r="AI338" s="65"/>
      <c r="AJ338" s="65">
        <v>8</v>
      </c>
      <c r="AK338" s="65">
        <v>7</v>
      </c>
      <c r="AL338" s="65"/>
      <c r="AM338" s="65"/>
    </row>
    <row r="339" spans="2:39" ht="14.25">
      <c r="B339" s="105">
        <v>5347</v>
      </c>
      <c r="C339" s="55" t="s">
        <v>576</v>
      </c>
      <c r="D339" s="43">
        <f t="shared" si="34"/>
        <v>94</v>
      </c>
      <c r="E339" s="149">
        <f t="shared" si="35"/>
        <v>5</v>
      </c>
      <c r="F339" s="65"/>
      <c r="G339" s="65"/>
      <c r="H339" s="65"/>
      <c r="I339" s="65"/>
      <c r="J339" s="65">
        <v>3</v>
      </c>
      <c r="K339" s="65"/>
      <c r="L339" s="65">
        <v>8</v>
      </c>
      <c r="M339" s="65"/>
      <c r="N339" s="65"/>
      <c r="O339" s="65"/>
      <c r="P339" s="65"/>
      <c r="Q339" s="65"/>
      <c r="R339" s="65"/>
      <c r="S339" s="65"/>
      <c r="T339" s="65"/>
      <c r="U339" s="65"/>
      <c r="V339" s="65"/>
      <c r="W339" s="65"/>
      <c r="X339" s="65">
        <v>63</v>
      </c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  <c r="AJ339" s="65">
        <v>2</v>
      </c>
      <c r="AK339" s="65">
        <v>18</v>
      </c>
      <c r="AL339" s="65"/>
      <c r="AM339" s="65"/>
    </row>
    <row r="340" spans="2:39" ht="14.25">
      <c r="B340" s="105">
        <v>5352</v>
      </c>
      <c r="C340" s="55" t="s">
        <v>577</v>
      </c>
      <c r="D340" s="43">
        <f t="shared" si="34"/>
        <v>0</v>
      </c>
      <c r="E340" s="149">
        <f t="shared" si="35"/>
        <v>0</v>
      </c>
      <c r="F340" s="65"/>
      <c r="G340" s="65"/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/>
      <c r="S340" s="65"/>
      <c r="T340" s="65"/>
      <c r="U340" s="65"/>
      <c r="V340" s="65"/>
      <c r="W340" s="65"/>
      <c r="X340" s="65"/>
      <c r="Y340" s="65"/>
      <c r="Z340" s="65"/>
      <c r="AA340" s="65"/>
      <c r="AB340" s="65"/>
      <c r="AC340" s="65"/>
      <c r="AD340" s="65"/>
      <c r="AE340" s="65"/>
      <c r="AF340" s="65"/>
      <c r="AG340" s="65"/>
      <c r="AH340" s="65"/>
      <c r="AI340" s="65"/>
      <c r="AJ340" s="65"/>
      <c r="AK340" s="65"/>
      <c r="AL340" s="65"/>
      <c r="AM340" s="65"/>
    </row>
    <row r="341" spans="2:39" ht="14.25">
      <c r="B341" s="105">
        <v>5353</v>
      </c>
      <c r="C341" s="55" t="s">
        <v>578</v>
      </c>
      <c r="D341" s="43">
        <f t="shared" si="34"/>
        <v>6</v>
      </c>
      <c r="E341" s="149">
        <f t="shared" si="35"/>
        <v>4</v>
      </c>
      <c r="F341" s="65"/>
      <c r="G341" s="65"/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/>
      <c r="S341" s="65"/>
      <c r="T341" s="65"/>
      <c r="U341" s="65"/>
      <c r="V341" s="65"/>
      <c r="W341" s="65">
        <v>2</v>
      </c>
      <c r="X341" s="65">
        <v>1</v>
      </c>
      <c r="Y341" s="65"/>
      <c r="Z341" s="65"/>
      <c r="AA341" s="65"/>
      <c r="AB341" s="65"/>
      <c r="AC341" s="65"/>
      <c r="AD341" s="65"/>
      <c r="AE341" s="65"/>
      <c r="AF341" s="65"/>
      <c r="AG341" s="65"/>
      <c r="AH341" s="65"/>
      <c r="AI341" s="65"/>
      <c r="AJ341" s="65">
        <v>2</v>
      </c>
      <c r="AK341" s="65">
        <v>1</v>
      </c>
      <c r="AL341" s="65"/>
      <c r="AM341" s="65"/>
    </row>
    <row r="342" spans="2:39" ht="14.25">
      <c r="B342" s="105">
        <v>5361</v>
      </c>
      <c r="C342" s="55" t="s">
        <v>579</v>
      </c>
      <c r="D342" s="43">
        <f t="shared" si="34"/>
        <v>115</v>
      </c>
      <c r="E342" s="149">
        <f t="shared" si="35"/>
        <v>10</v>
      </c>
      <c r="F342" s="65"/>
      <c r="G342" s="65"/>
      <c r="H342" s="65"/>
      <c r="I342" s="65"/>
      <c r="J342" s="65">
        <v>28</v>
      </c>
      <c r="K342" s="65"/>
      <c r="L342" s="65">
        <v>10</v>
      </c>
      <c r="M342" s="65"/>
      <c r="N342" s="65"/>
      <c r="O342" s="65"/>
      <c r="P342" s="65"/>
      <c r="Q342" s="65"/>
      <c r="R342" s="65">
        <v>22</v>
      </c>
      <c r="S342" s="65"/>
      <c r="T342" s="65"/>
      <c r="U342" s="65">
        <v>2</v>
      </c>
      <c r="V342" s="65"/>
      <c r="W342" s="65">
        <v>6</v>
      </c>
      <c r="X342" s="65">
        <v>23</v>
      </c>
      <c r="Y342" s="65"/>
      <c r="Z342" s="65"/>
      <c r="AA342" s="65"/>
      <c r="AB342" s="65"/>
      <c r="AC342" s="65"/>
      <c r="AD342" s="65"/>
      <c r="AE342" s="65"/>
      <c r="AF342" s="65">
        <v>4</v>
      </c>
      <c r="AG342" s="65">
        <v>2</v>
      </c>
      <c r="AH342" s="65"/>
      <c r="AI342" s="65"/>
      <c r="AJ342" s="65">
        <v>12</v>
      </c>
      <c r="AK342" s="65">
        <v>6</v>
      </c>
      <c r="AL342" s="65"/>
      <c r="AM342" s="65"/>
    </row>
    <row r="343" spans="2:39" ht="14.25">
      <c r="B343" s="105">
        <v>5363</v>
      </c>
      <c r="C343" s="55" t="s">
        <v>580</v>
      </c>
      <c r="D343" s="43">
        <f t="shared" si="34"/>
        <v>0</v>
      </c>
      <c r="E343" s="149">
        <f t="shared" si="35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  <c r="AJ343" s="65"/>
      <c r="AK343" s="65"/>
      <c r="AL343" s="65"/>
      <c r="AM343" s="65"/>
    </row>
    <row r="344" spans="2:39" ht="14.25">
      <c r="B344" s="105">
        <v>5364</v>
      </c>
      <c r="C344" s="55" t="s">
        <v>581</v>
      </c>
      <c r="D344" s="43">
        <f t="shared" si="34"/>
        <v>3</v>
      </c>
      <c r="E344" s="149">
        <f t="shared" si="35"/>
        <v>2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/>
      <c r="Q344" s="65"/>
      <c r="R344" s="65"/>
      <c r="S344" s="65"/>
      <c r="T344" s="65"/>
      <c r="U344" s="65"/>
      <c r="V344" s="65"/>
      <c r="W344" s="65">
        <v>1</v>
      </c>
      <c r="X344" s="65">
        <v>2</v>
      </c>
      <c r="Y344" s="65"/>
      <c r="Z344" s="65"/>
      <c r="AA344" s="65"/>
      <c r="AB344" s="65"/>
      <c r="AC344" s="65"/>
      <c r="AD344" s="65"/>
      <c r="AE344" s="65"/>
      <c r="AF344" s="65"/>
      <c r="AG344" s="65"/>
      <c r="AH344" s="65"/>
      <c r="AI344" s="65"/>
      <c r="AJ344" s="65"/>
      <c r="AK344" s="65"/>
      <c r="AL344" s="65"/>
      <c r="AM344" s="65"/>
    </row>
    <row r="345" spans="2:39" ht="14.25">
      <c r="B345" s="105">
        <v>5371</v>
      </c>
      <c r="C345" s="55" t="s">
        <v>582</v>
      </c>
      <c r="D345" s="43">
        <f t="shared" si="34"/>
        <v>0</v>
      </c>
      <c r="E345" s="149">
        <f t="shared" si="35"/>
        <v>0</v>
      </c>
      <c r="F345" s="65"/>
      <c r="G345" s="65"/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/>
      <c r="S345" s="65"/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/>
      <c r="AF345" s="65"/>
      <c r="AG345" s="65"/>
      <c r="AH345" s="65"/>
      <c r="AI345" s="65"/>
      <c r="AJ345" s="65"/>
      <c r="AK345" s="65"/>
      <c r="AL345" s="65"/>
      <c r="AM345" s="65"/>
    </row>
    <row r="346" spans="2:39" ht="14.25">
      <c r="B346" s="105">
        <v>5390</v>
      </c>
      <c r="C346" s="55" t="s">
        <v>583</v>
      </c>
      <c r="D346" s="43">
        <f t="shared" si="34"/>
        <v>0</v>
      </c>
      <c r="E346" s="149">
        <f t="shared" si="35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  <c r="AJ346" s="65"/>
      <c r="AK346" s="65"/>
      <c r="AL346" s="65"/>
      <c r="AM346" s="65"/>
    </row>
    <row r="347" spans="2:39" ht="14.25">
      <c r="B347" s="105">
        <v>5391</v>
      </c>
      <c r="C347" s="55" t="s">
        <v>584</v>
      </c>
      <c r="D347" s="43">
        <f t="shared" si="34"/>
        <v>223</v>
      </c>
      <c r="E347" s="149">
        <f t="shared" si="35"/>
        <v>8</v>
      </c>
      <c r="F347" s="65"/>
      <c r="G347" s="65"/>
      <c r="H347" s="65"/>
      <c r="I347" s="65"/>
      <c r="J347" s="65">
        <v>24</v>
      </c>
      <c r="K347" s="65"/>
      <c r="L347" s="65">
        <v>36</v>
      </c>
      <c r="M347" s="65"/>
      <c r="N347" s="65"/>
      <c r="O347" s="65"/>
      <c r="P347" s="65"/>
      <c r="Q347" s="65"/>
      <c r="R347" s="65">
        <v>7</v>
      </c>
      <c r="S347" s="65"/>
      <c r="T347" s="65"/>
      <c r="U347" s="65">
        <v>2</v>
      </c>
      <c r="V347" s="65"/>
      <c r="W347" s="65">
        <v>24</v>
      </c>
      <c r="X347" s="65">
        <v>62</v>
      </c>
      <c r="Y347" s="65"/>
      <c r="Z347" s="65"/>
      <c r="AA347" s="65"/>
      <c r="AB347" s="65"/>
      <c r="AC347" s="65"/>
      <c r="AD347" s="65"/>
      <c r="AE347" s="65"/>
      <c r="AF347" s="65"/>
      <c r="AG347" s="65"/>
      <c r="AH347" s="65"/>
      <c r="AI347" s="65"/>
      <c r="AJ347" s="65">
        <v>42</v>
      </c>
      <c r="AK347" s="65">
        <v>26</v>
      </c>
      <c r="AL347" s="65"/>
      <c r="AM347" s="65"/>
    </row>
    <row r="348" spans="2:39" ht="14.25">
      <c r="B348" s="105">
        <v>5393</v>
      </c>
      <c r="C348" s="55" t="s">
        <v>585</v>
      </c>
      <c r="D348" s="43">
        <f t="shared" si="34"/>
        <v>2</v>
      </c>
      <c r="E348" s="149">
        <f t="shared" si="35"/>
        <v>1</v>
      </c>
      <c r="F348" s="65"/>
      <c r="G348" s="65"/>
      <c r="H348" s="65"/>
      <c r="I348" s="65"/>
      <c r="J348" s="65"/>
      <c r="K348" s="65"/>
      <c r="L348" s="65"/>
      <c r="M348" s="65"/>
      <c r="N348" s="65"/>
      <c r="O348" s="65"/>
      <c r="P348" s="65"/>
      <c r="Q348" s="65"/>
      <c r="R348" s="65">
        <v>2</v>
      </c>
      <c r="S348" s="65"/>
      <c r="T348" s="65"/>
      <c r="U348" s="65"/>
      <c r="V348" s="65"/>
      <c r="W348" s="65"/>
      <c r="X348" s="65"/>
      <c r="Y348" s="65"/>
      <c r="Z348" s="65"/>
      <c r="AA348" s="65"/>
      <c r="AB348" s="65"/>
      <c r="AC348" s="65"/>
      <c r="AD348" s="65"/>
      <c r="AE348" s="65"/>
      <c r="AF348" s="65"/>
      <c r="AG348" s="65"/>
      <c r="AH348" s="65"/>
      <c r="AI348" s="65"/>
      <c r="AJ348" s="65"/>
      <c r="AK348" s="65"/>
      <c r="AL348" s="65"/>
      <c r="AM348" s="65"/>
    </row>
    <row r="349" spans="2:39" ht="14.25">
      <c r="B349" s="105">
        <v>5399</v>
      </c>
      <c r="C349" s="55" t="s">
        <v>586</v>
      </c>
      <c r="D349" s="43">
        <f t="shared" si="34"/>
        <v>0</v>
      </c>
      <c r="E349" s="149">
        <f t="shared" si="35"/>
        <v>0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/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  <c r="AJ349" s="65"/>
      <c r="AK349" s="65"/>
      <c r="AL349" s="65"/>
      <c r="AM349" s="65"/>
    </row>
    <row r="350" spans="2:39" ht="14.25">
      <c r="B350" s="105">
        <v>5408</v>
      </c>
      <c r="C350" s="55" t="s">
        <v>587</v>
      </c>
      <c r="D350" s="43">
        <f t="shared" si="34"/>
        <v>0</v>
      </c>
      <c r="E350" s="149">
        <f t="shared" si="35"/>
        <v>0</v>
      </c>
      <c r="F350" s="65"/>
      <c r="G350" s="65"/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/>
      <c r="T350" s="65"/>
      <c r="U350" s="65"/>
      <c r="V350" s="65"/>
      <c r="W350" s="65"/>
      <c r="X350" s="65"/>
      <c r="Y350" s="65"/>
      <c r="Z350" s="65"/>
      <c r="AA350" s="65"/>
      <c r="AB350" s="65"/>
      <c r="AC350" s="65"/>
      <c r="AD350" s="65"/>
      <c r="AE350" s="65"/>
      <c r="AF350" s="65"/>
      <c r="AG350" s="65"/>
      <c r="AH350" s="65"/>
      <c r="AI350" s="65"/>
      <c r="AJ350" s="65"/>
      <c r="AK350" s="65"/>
      <c r="AL350" s="65"/>
      <c r="AM350" s="65"/>
    </row>
    <row r="351" spans="2:39" ht="14.25">
      <c r="B351" s="105">
        <v>5409</v>
      </c>
      <c r="C351" s="55" t="s">
        <v>588</v>
      </c>
      <c r="D351" s="43">
        <f t="shared" si="34"/>
        <v>0</v>
      </c>
      <c r="E351" s="149">
        <f t="shared" si="35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  <c r="AJ351" s="65"/>
      <c r="AK351" s="65"/>
      <c r="AL351" s="65"/>
      <c r="AM351" s="65"/>
    </row>
    <row r="352" spans="2:39" ht="14.25">
      <c r="B352" s="105">
        <v>5411</v>
      </c>
      <c r="C352" s="55" t="s">
        <v>589</v>
      </c>
      <c r="D352" s="43">
        <f t="shared" si="34"/>
        <v>95</v>
      </c>
      <c r="E352" s="149">
        <f t="shared" si="35"/>
        <v>8</v>
      </c>
      <c r="F352" s="65"/>
      <c r="G352" s="65"/>
      <c r="H352" s="65"/>
      <c r="I352" s="65"/>
      <c r="J352" s="65">
        <v>8</v>
      </c>
      <c r="K352" s="65"/>
      <c r="L352" s="65">
        <v>5</v>
      </c>
      <c r="M352" s="65"/>
      <c r="N352" s="65"/>
      <c r="O352" s="65"/>
      <c r="P352" s="65"/>
      <c r="Q352" s="65"/>
      <c r="R352" s="65">
        <v>12</v>
      </c>
      <c r="S352" s="65"/>
      <c r="T352" s="65"/>
      <c r="U352" s="65"/>
      <c r="V352" s="65"/>
      <c r="W352" s="65">
        <v>11</v>
      </c>
      <c r="X352" s="65">
        <v>36</v>
      </c>
      <c r="Y352" s="65"/>
      <c r="Z352" s="65"/>
      <c r="AA352" s="65"/>
      <c r="AB352" s="65"/>
      <c r="AC352" s="65"/>
      <c r="AD352" s="65"/>
      <c r="AE352" s="65"/>
      <c r="AF352" s="65">
        <v>2</v>
      </c>
      <c r="AG352" s="65"/>
      <c r="AH352" s="65"/>
      <c r="AI352" s="65"/>
      <c r="AJ352" s="65">
        <v>6</v>
      </c>
      <c r="AK352" s="65">
        <v>15</v>
      </c>
      <c r="AL352" s="65"/>
      <c r="AM352" s="65"/>
    </row>
    <row r="353" spans="2:39" ht="14.25">
      <c r="B353" s="105">
        <v>5412</v>
      </c>
      <c r="C353" s="55" t="s">
        <v>590</v>
      </c>
      <c r="D353" s="43">
        <f t="shared" si="34"/>
        <v>145</v>
      </c>
      <c r="E353" s="149">
        <f t="shared" si="35"/>
        <v>10</v>
      </c>
      <c r="F353" s="65">
        <v>2</v>
      </c>
      <c r="G353" s="65"/>
      <c r="H353" s="65"/>
      <c r="I353" s="65"/>
      <c r="J353" s="65">
        <v>2</v>
      </c>
      <c r="K353" s="65"/>
      <c r="L353" s="65">
        <v>31</v>
      </c>
      <c r="M353" s="65"/>
      <c r="N353" s="65"/>
      <c r="O353" s="65"/>
      <c r="P353" s="65"/>
      <c r="Q353" s="65"/>
      <c r="R353" s="65">
        <v>3</v>
      </c>
      <c r="S353" s="65"/>
      <c r="T353" s="65"/>
      <c r="U353" s="65"/>
      <c r="V353" s="65">
        <v>1</v>
      </c>
      <c r="W353" s="65">
        <v>49</v>
      </c>
      <c r="X353" s="65">
        <v>9</v>
      </c>
      <c r="Y353" s="65"/>
      <c r="Z353" s="65"/>
      <c r="AA353" s="65"/>
      <c r="AB353" s="65"/>
      <c r="AC353" s="65"/>
      <c r="AD353" s="65">
        <v>2</v>
      </c>
      <c r="AE353" s="65"/>
      <c r="AF353" s="65"/>
      <c r="AG353" s="65"/>
      <c r="AH353" s="65"/>
      <c r="AI353" s="65"/>
      <c r="AJ353" s="65">
        <v>27</v>
      </c>
      <c r="AK353" s="65">
        <v>19</v>
      </c>
      <c r="AL353" s="65"/>
      <c r="AM353" s="65"/>
    </row>
    <row r="354" spans="2:39" ht="14.25">
      <c r="B354" s="105">
        <v>5421</v>
      </c>
      <c r="C354" s="55" t="s">
        <v>591</v>
      </c>
      <c r="D354" s="43">
        <f t="shared" si="34"/>
        <v>23</v>
      </c>
      <c r="E354" s="149">
        <f t="shared" si="35"/>
        <v>6</v>
      </c>
      <c r="F354" s="65"/>
      <c r="G354" s="65"/>
      <c r="H354" s="65"/>
      <c r="I354" s="65"/>
      <c r="J354" s="65">
        <v>2</v>
      </c>
      <c r="K354" s="65"/>
      <c r="L354" s="65">
        <v>8</v>
      </c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>
        <v>4</v>
      </c>
      <c r="X354" s="65">
        <v>6</v>
      </c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  <c r="AJ354" s="65">
        <v>2</v>
      </c>
      <c r="AK354" s="65">
        <v>1</v>
      </c>
      <c r="AL354" s="65"/>
      <c r="AM354" s="65"/>
    </row>
    <row r="355" spans="2:39" ht="14.25">
      <c r="B355" s="105">
        <v>5423</v>
      </c>
      <c r="C355" s="55" t="s">
        <v>592</v>
      </c>
      <c r="D355" s="43">
        <f t="shared" si="34"/>
        <v>155</v>
      </c>
      <c r="E355" s="149">
        <f t="shared" si="35"/>
        <v>9</v>
      </c>
      <c r="F355" s="65"/>
      <c r="G355" s="65"/>
      <c r="H355" s="65"/>
      <c r="I355" s="65"/>
      <c r="J355" s="65">
        <v>32</v>
      </c>
      <c r="K355" s="65"/>
      <c r="L355" s="65">
        <v>26</v>
      </c>
      <c r="M355" s="65"/>
      <c r="N355" s="65"/>
      <c r="O355" s="65"/>
      <c r="P355" s="65"/>
      <c r="Q355" s="65"/>
      <c r="R355" s="65">
        <v>6</v>
      </c>
      <c r="S355" s="65"/>
      <c r="T355" s="65">
        <v>2</v>
      </c>
      <c r="U355" s="65">
        <v>1</v>
      </c>
      <c r="V355" s="65"/>
      <c r="W355" s="65">
        <v>22</v>
      </c>
      <c r="X355" s="65">
        <v>20</v>
      </c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  <c r="AJ355" s="65">
        <v>37</v>
      </c>
      <c r="AK355" s="65">
        <v>9</v>
      </c>
      <c r="AL355" s="65"/>
      <c r="AM355" s="65"/>
    </row>
    <row r="356" spans="2:39" ht="14.25">
      <c r="B356" s="105">
        <v>5429</v>
      </c>
      <c r="C356" s="55" t="s">
        <v>593</v>
      </c>
      <c r="D356" s="43">
        <f t="shared" si="34"/>
        <v>49</v>
      </c>
      <c r="E356" s="149">
        <f t="shared" si="35"/>
        <v>6</v>
      </c>
      <c r="F356" s="65"/>
      <c r="G356" s="65"/>
      <c r="H356" s="65"/>
      <c r="I356" s="65"/>
      <c r="J356" s="65">
        <v>4</v>
      </c>
      <c r="K356" s="65"/>
      <c r="L356" s="65">
        <v>9</v>
      </c>
      <c r="M356" s="65"/>
      <c r="N356" s="65"/>
      <c r="O356" s="65"/>
      <c r="P356" s="65"/>
      <c r="Q356" s="65"/>
      <c r="R356" s="65">
        <v>4</v>
      </c>
      <c r="S356" s="65"/>
      <c r="T356" s="65"/>
      <c r="U356" s="65"/>
      <c r="V356" s="65"/>
      <c r="W356" s="65">
        <v>14</v>
      </c>
      <c r="X356" s="65">
        <v>1</v>
      </c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  <c r="AJ356" s="65">
        <v>17</v>
      </c>
      <c r="AK356" s="65"/>
      <c r="AL356" s="65"/>
      <c r="AM356" s="65"/>
    </row>
    <row r="357" spans="2:39" ht="14.25">
      <c r="B357" s="105">
        <v>5439</v>
      </c>
      <c r="C357" s="55" t="s">
        <v>594</v>
      </c>
      <c r="D357" s="43">
        <f t="shared" si="34"/>
        <v>46</v>
      </c>
      <c r="E357" s="149">
        <f t="shared" si="35"/>
        <v>7</v>
      </c>
      <c r="F357" s="65"/>
      <c r="G357" s="65"/>
      <c r="H357" s="65"/>
      <c r="I357" s="65"/>
      <c r="J357" s="65"/>
      <c r="K357" s="65"/>
      <c r="L357" s="65">
        <v>7</v>
      </c>
      <c r="M357" s="65"/>
      <c r="N357" s="65"/>
      <c r="O357" s="65"/>
      <c r="P357" s="65"/>
      <c r="Q357" s="65"/>
      <c r="R357" s="65"/>
      <c r="S357" s="65"/>
      <c r="T357" s="65">
        <v>1</v>
      </c>
      <c r="U357" s="65"/>
      <c r="V357" s="65"/>
      <c r="W357" s="65">
        <v>15</v>
      </c>
      <c r="X357" s="65">
        <v>2</v>
      </c>
      <c r="Y357" s="65"/>
      <c r="Z357" s="65"/>
      <c r="AA357" s="65"/>
      <c r="AB357" s="65"/>
      <c r="AC357" s="65"/>
      <c r="AD357" s="65"/>
      <c r="AE357" s="65"/>
      <c r="AF357" s="65"/>
      <c r="AG357" s="65">
        <v>2</v>
      </c>
      <c r="AH357" s="65"/>
      <c r="AI357" s="65"/>
      <c r="AJ357" s="65">
        <v>9</v>
      </c>
      <c r="AK357" s="65">
        <v>10</v>
      </c>
      <c r="AL357" s="65"/>
      <c r="AM357" s="65"/>
    </row>
    <row r="358" spans="2:39" ht="14.25">
      <c r="B358" s="105">
        <v>5448</v>
      </c>
      <c r="C358" s="55" t="s">
        <v>595</v>
      </c>
      <c r="D358" s="43">
        <f t="shared" si="34"/>
        <v>2</v>
      </c>
      <c r="E358" s="149">
        <f t="shared" si="35"/>
        <v>1</v>
      </c>
      <c r="F358" s="65"/>
      <c r="G358" s="65"/>
      <c r="H358" s="65"/>
      <c r="I358" s="65"/>
      <c r="J358" s="65"/>
      <c r="K358" s="65"/>
      <c r="L358" s="65"/>
      <c r="M358" s="65"/>
      <c r="N358" s="65"/>
      <c r="O358" s="65"/>
      <c r="P358" s="65"/>
      <c r="Q358" s="65"/>
      <c r="R358" s="65"/>
      <c r="S358" s="65"/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  <c r="AJ358" s="65"/>
      <c r="AK358" s="65">
        <v>2</v>
      </c>
      <c r="AL358" s="65"/>
      <c r="AM358" s="65"/>
    </row>
    <row r="359" spans="2:39" ht="14.25">
      <c r="B359" s="105">
        <v>5449</v>
      </c>
      <c r="C359" s="55" t="s">
        <v>596</v>
      </c>
      <c r="D359" s="43">
        <f t="shared" si="34"/>
        <v>0</v>
      </c>
      <c r="E359" s="149">
        <f t="shared" si="35"/>
        <v>0</v>
      </c>
      <c r="F359" s="65"/>
      <c r="G359" s="65"/>
      <c r="H359" s="65"/>
      <c r="I359" s="65"/>
      <c r="J359" s="65"/>
      <c r="K359" s="65"/>
      <c r="L359" s="65"/>
      <c r="M359" s="65"/>
      <c r="N359" s="65"/>
      <c r="O359" s="65"/>
      <c r="P359" s="65"/>
      <c r="Q359" s="65"/>
      <c r="R359" s="65"/>
      <c r="S359" s="65"/>
      <c r="T359" s="65"/>
      <c r="U359" s="65"/>
      <c r="V359" s="65"/>
      <c r="W359" s="65"/>
      <c r="X359" s="65"/>
      <c r="Y359" s="65"/>
      <c r="Z359" s="65"/>
      <c r="AA359" s="65"/>
      <c r="AB359" s="65"/>
      <c r="AC359" s="65"/>
      <c r="AD359" s="65"/>
      <c r="AE359" s="65"/>
      <c r="AF359" s="65"/>
      <c r="AG359" s="65"/>
      <c r="AH359" s="65"/>
      <c r="AI359" s="65"/>
      <c r="AJ359" s="65"/>
      <c r="AK359" s="65"/>
      <c r="AL359" s="65"/>
      <c r="AM359" s="65"/>
    </row>
    <row r="360" spans="2:39" ht="14.25">
      <c r="B360" s="105">
        <v>5463</v>
      </c>
      <c r="C360" s="55" t="s">
        <v>597</v>
      </c>
      <c r="D360" s="43">
        <f t="shared" si="34"/>
        <v>38</v>
      </c>
      <c r="E360" s="149">
        <f t="shared" si="35"/>
        <v>6</v>
      </c>
      <c r="F360" s="65"/>
      <c r="G360" s="65"/>
      <c r="H360" s="65"/>
      <c r="I360" s="65"/>
      <c r="J360" s="65">
        <v>7</v>
      </c>
      <c r="K360" s="65"/>
      <c r="L360" s="65">
        <v>3</v>
      </c>
      <c r="M360" s="65"/>
      <c r="N360" s="65"/>
      <c r="O360" s="65"/>
      <c r="P360" s="65"/>
      <c r="Q360" s="65"/>
      <c r="R360" s="65"/>
      <c r="S360" s="65"/>
      <c r="T360" s="65"/>
      <c r="U360" s="65"/>
      <c r="V360" s="65"/>
      <c r="W360" s="65">
        <v>7</v>
      </c>
      <c r="X360" s="65">
        <v>3</v>
      </c>
      <c r="Y360" s="65"/>
      <c r="Z360" s="65"/>
      <c r="AA360" s="65"/>
      <c r="AB360" s="65"/>
      <c r="AC360" s="65"/>
      <c r="AD360" s="65"/>
      <c r="AE360" s="65"/>
      <c r="AF360" s="65"/>
      <c r="AG360" s="65"/>
      <c r="AH360" s="65"/>
      <c r="AI360" s="65"/>
      <c r="AJ360" s="65">
        <v>16</v>
      </c>
      <c r="AK360" s="65">
        <v>2</v>
      </c>
      <c r="AL360" s="65"/>
      <c r="AM360" s="65"/>
    </row>
    <row r="361" spans="2:39" ht="14.25">
      <c r="B361" s="105">
        <v>5469</v>
      </c>
      <c r="C361" s="55" t="s">
        <v>598</v>
      </c>
      <c r="D361" s="43">
        <f t="shared" si="34"/>
        <v>20</v>
      </c>
      <c r="E361" s="149">
        <f t="shared" si="35"/>
        <v>6</v>
      </c>
      <c r="F361" s="65"/>
      <c r="G361" s="65"/>
      <c r="H361" s="65"/>
      <c r="I361" s="65"/>
      <c r="J361" s="65">
        <v>6</v>
      </c>
      <c r="K361" s="65"/>
      <c r="L361" s="65">
        <v>2</v>
      </c>
      <c r="M361" s="65"/>
      <c r="N361" s="65"/>
      <c r="O361" s="65"/>
      <c r="P361" s="65"/>
      <c r="Q361" s="65"/>
      <c r="R361" s="65"/>
      <c r="S361" s="65"/>
      <c r="T361" s="65"/>
      <c r="U361" s="65"/>
      <c r="V361" s="65"/>
      <c r="W361" s="65">
        <v>4</v>
      </c>
      <c r="X361" s="65">
        <v>4</v>
      </c>
      <c r="Y361" s="65"/>
      <c r="Z361" s="65"/>
      <c r="AA361" s="65"/>
      <c r="AB361" s="65"/>
      <c r="AC361" s="65"/>
      <c r="AD361" s="65"/>
      <c r="AE361" s="65"/>
      <c r="AF361" s="65"/>
      <c r="AG361" s="65">
        <v>1</v>
      </c>
      <c r="AH361" s="65"/>
      <c r="AI361" s="65">
        <v>3</v>
      </c>
      <c r="AJ361" s="65"/>
      <c r="AK361" s="65"/>
      <c r="AL361" s="65"/>
      <c r="AM361" s="65"/>
    </row>
    <row r="362" spans="2:39" ht="14.25">
      <c r="B362" s="105">
        <v>5473</v>
      </c>
      <c r="C362" s="55" t="s">
        <v>599</v>
      </c>
      <c r="D362" s="43">
        <f t="shared" si="34"/>
        <v>30</v>
      </c>
      <c r="E362" s="149">
        <f t="shared" si="35"/>
        <v>6</v>
      </c>
      <c r="F362" s="65"/>
      <c r="G362" s="65"/>
      <c r="H362" s="65"/>
      <c r="I362" s="65"/>
      <c r="J362" s="65">
        <v>1</v>
      </c>
      <c r="K362" s="65"/>
      <c r="L362" s="65">
        <v>5</v>
      </c>
      <c r="M362" s="65"/>
      <c r="N362" s="65"/>
      <c r="O362" s="65"/>
      <c r="P362" s="65"/>
      <c r="Q362" s="65"/>
      <c r="R362" s="65"/>
      <c r="S362" s="65"/>
      <c r="T362" s="65"/>
      <c r="U362" s="65"/>
      <c r="V362" s="65"/>
      <c r="W362" s="65">
        <v>7</v>
      </c>
      <c r="X362" s="65">
        <v>4</v>
      </c>
      <c r="Y362" s="65"/>
      <c r="Z362" s="65"/>
      <c r="AA362" s="65"/>
      <c r="AB362" s="65"/>
      <c r="AC362" s="65"/>
      <c r="AD362" s="65"/>
      <c r="AE362" s="65"/>
      <c r="AF362" s="65"/>
      <c r="AG362" s="65"/>
      <c r="AH362" s="65"/>
      <c r="AI362" s="65"/>
      <c r="AJ362" s="65">
        <v>3</v>
      </c>
      <c r="AK362" s="65">
        <v>10</v>
      </c>
      <c r="AL362" s="65"/>
      <c r="AM362" s="65"/>
    </row>
    <row r="363" spans="2:39" ht="14.25">
      <c r="B363" s="105">
        <v>5477</v>
      </c>
      <c r="C363" s="55" t="s">
        <v>600</v>
      </c>
      <c r="D363" s="43">
        <f t="shared" si="34"/>
        <v>10</v>
      </c>
      <c r="E363" s="149">
        <f t="shared" si="35"/>
        <v>4</v>
      </c>
      <c r="F363" s="65"/>
      <c r="G363" s="65"/>
      <c r="H363" s="65"/>
      <c r="I363" s="65"/>
      <c r="J363" s="65">
        <v>4</v>
      </c>
      <c r="K363" s="65"/>
      <c r="L363" s="65"/>
      <c r="M363" s="65"/>
      <c r="N363" s="65"/>
      <c r="O363" s="65"/>
      <c r="P363" s="65"/>
      <c r="Q363" s="65"/>
      <c r="R363" s="65">
        <v>2</v>
      </c>
      <c r="S363" s="65"/>
      <c r="T363" s="65"/>
      <c r="U363" s="65"/>
      <c r="V363" s="65"/>
      <c r="W363" s="65"/>
      <c r="X363" s="65">
        <v>2</v>
      </c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  <c r="AJ363" s="65"/>
      <c r="AK363" s="65">
        <v>2</v>
      </c>
      <c r="AL363" s="65"/>
      <c r="AM363" s="65"/>
    </row>
    <row r="364" spans="2:39" ht="14.25">
      <c r="B364" s="105">
        <v>5480</v>
      </c>
      <c r="C364" s="55" t="s">
        <v>601</v>
      </c>
      <c r="D364" s="43">
        <f aca="true" t="shared" si="36" ref="D364:D392">SUM(F364:AM364)</f>
        <v>0</v>
      </c>
      <c r="E364" s="149">
        <f aca="true" t="shared" si="37" ref="E364:E392">COUNT(F364:AM364)</f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  <c r="AJ364" s="65"/>
      <c r="AK364" s="65"/>
      <c r="AL364" s="65"/>
      <c r="AM364" s="65"/>
    </row>
    <row r="365" spans="2:39" ht="14.25">
      <c r="B365" s="107">
        <v>5485</v>
      </c>
      <c r="C365" s="55" t="s">
        <v>602</v>
      </c>
      <c r="D365" s="43">
        <f t="shared" si="36"/>
        <v>5</v>
      </c>
      <c r="E365" s="149">
        <f t="shared" si="37"/>
        <v>3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>
        <v>2</v>
      </c>
      <c r="X365" s="65">
        <v>1</v>
      </c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  <c r="AJ365" s="65">
        <v>2</v>
      </c>
      <c r="AK365" s="65"/>
      <c r="AL365" s="65"/>
      <c r="AM365" s="65"/>
    </row>
    <row r="366" spans="2:39" ht="14.25">
      <c r="B366" s="105">
        <v>5492</v>
      </c>
      <c r="C366" s="55" t="s">
        <v>824</v>
      </c>
      <c r="D366" s="43">
        <f t="shared" si="36"/>
        <v>4</v>
      </c>
      <c r="E366" s="149">
        <f t="shared" si="37"/>
        <v>1</v>
      </c>
      <c r="F366" s="65"/>
      <c r="G366" s="65"/>
      <c r="H366" s="65"/>
      <c r="I366" s="65"/>
      <c r="J366" s="65"/>
      <c r="K366" s="65"/>
      <c r="L366" s="65"/>
      <c r="M366" s="65"/>
      <c r="N366" s="65"/>
      <c r="O366" s="65"/>
      <c r="P366" s="65"/>
      <c r="Q366" s="65"/>
      <c r="R366" s="65"/>
      <c r="S366" s="65"/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/>
      <c r="AG366" s="65"/>
      <c r="AH366" s="65"/>
      <c r="AI366" s="65"/>
      <c r="AJ366" s="65"/>
      <c r="AK366" s="65">
        <v>4</v>
      </c>
      <c r="AL366" s="65"/>
      <c r="AM366" s="65"/>
    </row>
    <row r="367" spans="2:39" ht="14.25">
      <c r="B367" s="105">
        <v>5493</v>
      </c>
      <c r="C367" s="55" t="s">
        <v>603</v>
      </c>
      <c r="D367" s="43">
        <f t="shared" si="36"/>
        <v>55</v>
      </c>
      <c r="E367" s="149">
        <f t="shared" si="37"/>
        <v>9</v>
      </c>
      <c r="F367" s="65">
        <v>1</v>
      </c>
      <c r="G367" s="65"/>
      <c r="H367" s="65"/>
      <c r="I367" s="65"/>
      <c r="J367" s="65">
        <v>7</v>
      </c>
      <c r="K367" s="65"/>
      <c r="L367" s="65">
        <v>7</v>
      </c>
      <c r="M367" s="65">
        <v>3</v>
      </c>
      <c r="N367" s="65"/>
      <c r="O367" s="65"/>
      <c r="P367" s="65"/>
      <c r="Q367" s="65"/>
      <c r="R367" s="65">
        <v>5</v>
      </c>
      <c r="S367" s="65"/>
      <c r="T367" s="65"/>
      <c r="U367" s="65"/>
      <c r="V367" s="65"/>
      <c r="W367" s="65">
        <v>10</v>
      </c>
      <c r="X367" s="65">
        <v>8</v>
      </c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  <c r="AJ367" s="65">
        <v>8</v>
      </c>
      <c r="AK367" s="65">
        <v>6</v>
      </c>
      <c r="AL367" s="65"/>
      <c r="AM367" s="65"/>
    </row>
    <row r="368" spans="2:39" ht="14.25">
      <c r="B368" s="105">
        <v>5496</v>
      </c>
      <c r="C368" s="55" t="s">
        <v>604</v>
      </c>
      <c r="D368" s="43">
        <f t="shared" si="36"/>
        <v>11</v>
      </c>
      <c r="E368" s="149">
        <f t="shared" si="37"/>
        <v>3</v>
      </c>
      <c r="F368" s="65"/>
      <c r="G368" s="65"/>
      <c r="H368" s="65"/>
      <c r="I368" s="65"/>
      <c r="J368" s="65"/>
      <c r="K368" s="65"/>
      <c r="L368" s="65">
        <v>4</v>
      </c>
      <c r="M368" s="65"/>
      <c r="N368" s="65"/>
      <c r="O368" s="65"/>
      <c r="P368" s="65"/>
      <c r="Q368" s="65"/>
      <c r="R368" s="65">
        <v>2</v>
      </c>
      <c r="S368" s="65"/>
      <c r="T368" s="65"/>
      <c r="U368" s="65"/>
      <c r="V368" s="65"/>
      <c r="W368" s="65"/>
      <c r="X368" s="65">
        <v>5</v>
      </c>
      <c r="Y368" s="65"/>
      <c r="Z368" s="65"/>
      <c r="AA368" s="65"/>
      <c r="AB368" s="65"/>
      <c r="AC368" s="65"/>
      <c r="AD368" s="65"/>
      <c r="AE368" s="65"/>
      <c r="AF368" s="65"/>
      <c r="AG368" s="65"/>
      <c r="AH368" s="65"/>
      <c r="AI368" s="65"/>
      <c r="AJ368" s="65"/>
      <c r="AK368" s="65"/>
      <c r="AL368" s="65"/>
      <c r="AM368" s="65"/>
    </row>
    <row r="369" spans="2:39" ht="14.25">
      <c r="B369" s="105">
        <v>5499</v>
      </c>
      <c r="C369" s="55" t="s">
        <v>605</v>
      </c>
      <c r="D369" s="43">
        <f t="shared" si="36"/>
        <v>73</v>
      </c>
      <c r="E369" s="149">
        <f t="shared" si="37"/>
        <v>9</v>
      </c>
      <c r="F369" s="172"/>
      <c r="G369" s="65"/>
      <c r="H369" s="65"/>
      <c r="I369" s="65"/>
      <c r="J369" s="65">
        <v>7</v>
      </c>
      <c r="K369" s="65"/>
      <c r="L369" s="65">
        <v>2</v>
      </c>
      <c r="M369" s="65"/>
      <c r="N369" s="65"/>
      <c r="O369" s="65"/>
      <c r="P369" s="65"/>
      <c r="Q369" s="65"/>
      <c r="R369" s="65">
        <v>5</v>
      </c>
      <c r="S369" s="65"/>
      <c r="T369" s="65"/>
      <c r="U369" s="65"/>
      <c r="V369" s="65"/>
      <c r="W369" s="65">
        <v>14</v>
      </c>
      <c r="X369" s="65">
        <v>20</v>
      </c>
      <c r="Y369" s="65"/>
      <c r="Z369" s="65"/>
      <c r="AA369" s="65">
        <v>2</v>
      </c>
      <c r="AB369" s="65"/>
      <c r="AC369" s="65"/>
      <c r="AD369" s="65"/>
      <c r="AE369" s="65"/>
      <c r="AF369" s="65">
        <v>2</v>
      </c>
      <c r="AG369" s="65"/>
      <c r="AH369" s="65"/>
      <c r="AI369" s="65"/>
      <c r="AJ369" s="65">
        <v>2</v>
      </c>
      <c r="AK369" s="65">
        <v>19</v>
      </c>
      <c r="AL369" s="65"/>
      <c r="AM369" s="65"/>
    </row>
    <row r="370" spans="2:39" ht="14.25">
      <c r="B370" s="105">
        <v>5500</v>
      </c>
      <c r="C370" s="55" t="s">
        <v>606</v>
      </c>
      <c r="D370" s="43">
        <f t="shared" si="36"/>
        <v>0</v>
      </c>
      <c r="E370" s="149">
        <f t="shared" si="37"/>
        <v>0</v>
      </c>
      <c r="F370" s="172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  <c r="AJ370" s="65"/>
      <c r="AK370" s="65"/>
      <c r="AL370" s="65"/>
      <c r="AM370" s="65"/>
    </row>
    <row r="371" spans="2:39" ht="14.25">
      <c r="B371" s="105">
        <v>5504</v>
      </c>
      <c r="C371" s="55" t="s">
        <v>607</v>
      </c>
      <c r="D371" s="43">
        <f t="shared" si="36"/>
        <v>4</v>
      </c>
      <c r="E371" s="149">
        <f t="shared" si="37"/>
        <v>2</v>
      </c>
      <c r="F371" s="172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>
        <v>2</v>
      </c>
      <c r="S371" s="65"/>
      <c r="T371" s="65"/>
      <c r="U371" s="65"/>
      <c r="V371" s="65"/>
      <c r="W371" s="65"/>
      <c r="X371" s="65">
        <v>2</v>
      </c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  <c r="AJ371" s="65"/>
      <c r="AK371" s="65"/>
      <c r="AL371" s="65"/>
      <c r="AM371" s="65"/>
    </row>
    <row r="372" spans="2:39" ht="14.25">
      <c r="B372" s="105">
        <v>5507</v>
      </c>
      <c r="C372" s="55" t="s">
        <v>608</v>
      </c>
      <c r="D372" s="43">
        <f t="shared" si="36"/>
        <v>14</v>
      </c>
      <c r="E372" s="149">
        <f t="shared" si="37"/>
        <v>3</v>
      </c>
      <c r="F372" s="172"/>
      <c r="G372" s="65"/>
      <c r="H372" s="65"/>
      <c r="I372" s="65"/>
      <c r="J372" s="65"/>
      <c r="K372" s="65"/>
      <c r="L372" s="65"/>
      <c r="M372" s="65"/>
      <c r="N372" s="65"/>
      <c r="O372" s="65"/>
      <c r="P372" s="65"/>
      <c r="Q372" s="65"/>
      <c r="R372" s="65"/>
      <c r="S372" s="65"/>
      <c r="T372" s="65"/>
      <c r="U372" s="65"/>
      <c r="V372" s="65"/>
      <c r="W372" s="65">
        <v>6</v>
      </c>
      <c r="X372" s="65">
        <v>2</v>
      </c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  <c r="AJ372" s="65"/>
      <c r="AK372" s="65">
        <v>6</v>
      </c>
      <c r="AL372" s="65"/>
      <c r="AM372" s="65"/>
    </row>
    <row r="373" spans="2:39" ht="14.25">
      <c r="B373" s="105">
        <v>5511</v>
      </c>
      <c r="C373" s="55" t="s">
        <v>609</v>
      </c>
      <c r="D373" s="43">
        <f t="shared" si="36"/>
        <v>0</v>
      </c>
      <c r="E373" s="149">
        <f t="shared" si="37"/>
        <v>0</v>
      </c>
      <c r="F373" s="172"/>
      <c r="G373" s="65"/>
      <c r="H373" s="65"/>
      <c r="I373" s="65"/>
      <c r="J373" s="65"/>
      <c r="K373" s="65"/>
      <c r="L373" s="65"/>
      <c r="M373" s="65"/>
      <c r="N373" s="65"/>
      <c r="O373" s="65"/>
      <c r="P373" s="65"/>
      <c r="Q373" s="65"/>
      <c r="R373" s="65"/>
      <c r="S373" s="65"/>
      <c r="T373" s="65"/>
      <c r="U373" s="65"/>
      <c r="V373" s="65"/>
      <c r="W373" s="65"/>
      <c r="X373" s="65"/>
      <c r="Y373" s="65"/>
      <c r="Z373" s="65"/>
      <c r="AA373" s="65"/>
      <c r="AB373" s="65"/>
      <c r="AC373" s="65"/>
      <c r="AD373" s="65"/>
      <c r="AE373" s="65"/>
      <c r="AF373" s="65"/>
      <c r="AG373" s="65"/>
      <c r="AH373" s="65"/>
      <c r="AI373" s="65"/>
      <c r="AJ373" s="65"/>
      <c r="AK373" s="65"/>
      <c r="AL373" s="65"/>
      <c r="AM373" s="65"/>
    </row>
    <row r="374" spans="2:39" ht="14.25">
      <c r="B374" s="105">
        <v>5514</v>
      </c>
      <c r="C374" s="55" t="s">
        <v>610</v>
      </c>
      <c r="D374" s="43">
        <f t="shared" si="36"/>
        <v>1</v>
      </c>
      <c r="E374" s="149">
        <f t="shared" si="37"/>
        <v>1</v>
      </c>
      <c r="F374" s="172"/>
      <c r="G374" s="65"/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/>
      <c r="S374" s="65"/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  <c r="AJ374" s="65">
        <v>1</v>
      </c>
      <c r="AK374" s="65"/>
      <c r="AL374" s="65"/>
      <c r="AM374" s="65"/>
    </row>
    <row r="375" spans="2:39" ht="14.25">
      <c r="B375" s="105">
        <v>5526</v>
      </c>
      <c r="C375" s="55" t="s">
        <v>611</v>
      </c>
      <c r="D375" s="43">
        <f t="shared" si="36"/>
        <v>46</v>
      </c>
      <c r="E375" s="149">
        <f t="shared" si="37"/>
        <v>7</v>
      </c>
      <c r="F375" s="172"/>
      <c r="G375" s="65"/>
      <c r="H375" s="65"/>
      <c r="I375" s="65"/>
      <c r="J375" s="65">
        <v>1</v>
      </c>
      <c r="K375" s="65"/>
      <c r="L375" s="65">
        <v>7</v>
      </c>
      <c r="M375" s="65"/>
      <c r="N375" s="65"/>
      <c r="O375" s="65"/>
      <c r="P375" s="65"/>
      <c r="Q375" s="65"/>
      <c r="R375" s="65">
        <v>1</v>
      </c>
      <c r="S375" s="65"/>
      <c r="T375" s="65"/>
      <c r="U375" s="65"/>
      <c r="V375" s="65"/>
      <c r="W375" s="65">
        <v>3</v>
      </c>
      <c r="X375" s="65">
        <v>15</v>
      </c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  <c r="AJ375" s="65">
        <v>6</v>
      </c>
      <c r="AK375" s="65">
        <v>13</v>
      </c>
      <c r="AL375" s="65"/>
      <c r="AM375" s="65"/>
    </row>
    <row r="376" spans="2:39" ht="14.25">
      <c r="B376" s="105">
        <v>5527</v>
      </c>
      <c r="C376" s="55" t="s">
        <v>612</v>
      </c>
      <c r="D376" s="43">
        <f t="shared" si="36"/>
        <v>0</v>
      </c>
      <c r="E376" s="149">
        <f t="shared" si="37"/>
        <v>0</v>
      </c>
      <c r="F376" s="172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  <c r="AJ376" s="65"/>
      <c r="AK376" s="65"/>
      <c r="AL376" s="65"/>
      <c r="AM376" s="65"/>
    </row>
    <row r="377" spans="2:39" ht="14.25">
      <c r="B377" s="105">
        <v>5528</v>
      </c>
      <c r="C377" s="55" t="s">
        <v>613</v>
      </c>
      <c r="D377" s="43">
        <f t="shared" si="36"/>
        <v>12</v>
      </c>
      <c r="E377" s="149">
        <f t="shared" si="37"/>
        <v>4</v>
      </c>
      <c r="F377" s="65"/>
      <c r="G377" s="65"/>
      <c r="H377" s="65"/>
      <c r="I377" s="65"/>
      <c r="J377" s="65">
        <v>1</v>
      </c>
      <c r="K377" s="65"/>
      <c r="L377" s="65"/>
      <c r="M377" s="65"/>
      <c r="N377" s="65"/>
      <c r="O377" s="65"/>
      <c r="P377" s="65"/>
      <c r="Q377" s="65"/>
      <c r="R377" s="65"/>
      <c r="S377" s="65"/>
      <c r="T377" s="65"/>
      <c r="U377" s="65"/>
      <c r="V377" s="65"/>
      <c r="W377" s="65">
        <v>7</v>
      </c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  <c r="AJ377" s="65">
        <v>2</v>
      </c>
      <c r="AK377" s="65">
        <v>2</v>
      </c>
      <c r="AL377" s="65"/>
      <c r="AM377" s="65"/>
    </row>
    <row r="378" spans="2:39" ht="14.25">
      <c r="B378" s="105">
        <v>5533</v>
      </c>
      <c r="C378" s="55" t="s">
        <v>614</v>
      </c>
      <c r="D378" s="43">
        <f t="shared" si="36"/>
        <v>10</v>
      </c>
      <c r="E378" s="149">
        <f t="shared" si="37"/>
        <v>2</v>
      </c>
      <c r="F378" s="65"/>
      <c r="G378" s="65"/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/>
      <c r="S378" s="65"/>
      <c r="T378" s="65"/>
      <c r="U378" s="65"/>
      <c r="V378" s="65"/>
      <c r="W378" s="65">
        <v>8</v>
      </c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  <c r="AJ378" s="65"/>
      <c r="AK378" s="65">
        <v>2</v>
      </c>
      <c r="AL378" s="65"/>
      <c r="AM378" s="65"/>
    </row>
    <row r="379" spans="2:39" ht="14.25" customHeight="1">
      <c r="B379" s="105">
        <v>5534</v>
      </c>
      <c r="C379" s="55" t="s">
        <v>615</v>
      </c>
      <c r="D379" s="43">
        <f t="shared" si="36"/>
        <v>6</v>
      </c>
      <c r="E379" s="149">
        <f t="shared" si="37"/>
        <v>3</v>
      </c>
      <c r="F379" s="65"/>
      <c r="G379" s="65"/>
      <c r="H379" s="65"/>
      <c r="I379" s="65"/>
      <c r="J379" s="65"/>
      <c r="K379" s="65"/>
      <c r="L379" s="65">
        <v>1</v>
      </c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>
        <v>3</v>
      </c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  <c r="AJ379" s="65"/>
      <c r="AK379" s="65">
        <v>2</v>
      </c>
      <c r="AL379" s="65"/>
      <c r="AM379" s="65"/>
    </row>
    <row r="380" spans="2:39" ht="14.25">
      <c r="B380" s="105">
        <v>5535</v>
      </c>
      <c r="C380" s="55" t="s">
        <v>616</v>
      </c>
      <c r="D380" s="43">
        <f t="shared" si="36"/>
        <v>9</v>
      </c>
      <c r="E380" s="149">
        <f t="shared" si="37"/>
        <v>4</v>
      </c>
      <c r="F380" s="65"/>
      <c r="G380" s="65"/>
      <c r="H380" s="65"/>
      <c r="I380" s="65"/>
      <c r="J380" s="65">
        <v>3</v>
      </c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>
        <v>2</v>
      </c>
      <c r="X380" s="65">
        <v>2</v>
      </c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  <c r="AJ380" s="65">
        <v>2</v>
      </c>
      <c r="AK380" s="65"/>
      <c r="AL380" s="65"/>
      <c r="AM380" s="65"/>
    </row>
    <row r="381" spans="2:39" ht="14.25">
      <c r="B381" s="105">
        <v>5537</v>
      </c>
      <c r="C381" s="55" t="s">
        <v>818</v>
      </c>
      <c r="D381" s="43">
        <f t="shared" si="36"/>
        <v>8</v>
      </c>
      <c r="E381" s="149">
        <f t="shared" si="37"/>
        <v>5</v>
      </c>
      <c r="F381" s="65"/>
      <c r="G381" s="65"/>
      <c r="H381" s="65"/>
      <c r="I381" s="65"/>
      <c r="J381" s="65">
        <v>2</v>
      </c>
      <c r="K381" s="65"/>
      <c r="L381" s="65"/>
      <c r="M381" s="65"/>
      <c r="N381" s="65"/>
      <c r="O381" s="65"/>
      <c r="P381" s="65"/>
      <c r="Q381" s="65"/>
      <c r="R381" s="65">
        <v>2</v>
      </c>
      <c r="S381" s="65"/>
      <c r="T381" s="65"/>
      <c r="U381" s="65"/>
      <c r="V381" s="65"/>
      <c r="W381" s="65">
        <v>1</v>
      </c>
      <c r="X381" s="65">
        <v>1</v>
      </c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  <c r="AJ381" s="65"/>
      <c r="AK381" s="65">
        <v>2</v>
      </c>
      <c r="AL381" s="65"/>
      <c r="AM381" s="65"/>
    </row>
    <row r="382" spans="2:39" ht="14.25">
      <c r="B382" s="105">
        <v>5539</v>
      </c>
      <c r="C382" s="55" t="s">
        <v>617</v>
      </c>
      <c r="D382" s="43">
        <f t="shared" si="36"/>
        <v>0</v>
      </c>
      <c r="E382" s="149">
        <f t="shared" si="37"/>
        <v>0</v>
      </c>
      <c r="F382" s="65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  <c r="AJ382" s="65"/>
      <c r="AK382" s="65"/>
      <c r="AL382" s="65"/>
      <c r="AM382" s="65"/>
    </row>
    <row r="383" spans="2:39" ht="14.25">
      <c r="B383" s="105">
        <v>5542</v>
      </c>
      <c r="C383" s="55" t="s">
        <v>829</v>
      </c>
      <c r="D383" s="43">
        <f t="shared" si="36"/>
        <v>154</v>
      </c>
      <c r="E383" s="149">
        <f t="shared" si="37"/>
        <v>7</v>
      </c>
      <c r="F383" s="65"/>
      <c r="G383" s="65"/>
      <c r="H383" s="65"/>
      <c r="I383" s="65"/>
      <c r="J383" s="65">
        <v>12</v>
      </c>
      <c r="K383" s="65"/>
      <c r="L383" s="65">
        <v>25</v>
      </c>
      <c r="M383" s="65"/>
      <c r="N383" s="65"/>
      <c r="O383" s="65"/>
      <c r="P383" s="65"/>
      <c r="Q383" s="65"/>
      <c r="R383" s="65"/>
      <c r="S383" s="65"/>
      <c r="T383" s="65"/>
      <c r="U383" s="65"/>
      <c r="V383" s="65">
        <v>1</v>
      </c>
      <c r="W383" s="65">
        <v>6</v>
      </c>
      <c r="X383" s="65">
        <v>52</v>
      </c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  <c r="AJ383" s="65">
        <v>8</v>
      </c>
      <c r="AK383" s="65">
        <v>50</v>
      </c>
      <c r="AL383" s="65"/>
      <c r="AM383" s="65"/>
    </row>
    <row r="384" spans="2:39" ht="15" thickBot="1">
      <c r="B384" s="105">
        <v>5543</v>
      </c>
      <c r="C384" s="55" t="s">
        <v>843</v>
      </c>
      <c r="D384" s="43">
        <f t="shared" si="36"/>
        <v>0</v>
      </c>
      <c r="E384" s="149">
        <f t="shared" si="37"/>
        <v>0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/>
      <c r="Q384" s="65"/>
      <c r="R384" s="65"/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/>
      <c r="AF384" s="65"/>
      <c r="AG384" s="65"/>
      <c r="AH384" s="65"/>
      <c r="AI384" s="65"/>
      <c r="AJ384" s="65"/>
      <c r="AK384" s="65"/>
      <c r="AL384" s="65"/>
      <c r="AM384" s="65"/>
    </row>
    <row r="385" spans="2:39" ht="15" hidden="1" thickBot="1">
      <c r="B385" s="105"/>
      <c r="C385" s="55"/>
      <c r="D385" s="43">
        <f t="shared" si="36"/>
        <v>0</v>
      </c>
      <c r="E385" s="149">
        <f t="shared" si="37"/>
        <v>0</v>
      </c>
      <c r="F385" s="65"/>
      <c r="G385" s="65"/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  <c r="AJ385" s="65"/>
      <c r="AK385" s="65"/>
      <c r="AL385" s="65"/>
      <c r="AM385" s="65"/>
    </row>
    <row r="386" spans="2:39" ht="15" hidden="1" thickBot="1">
      <c r="B386" s="105"/>
      <c r="C386" s="55"/>
      <c r="D386" s="43">
        <f t="shared" si="36"/>
        <v>0</v>
      </c>
      <c r="E386" s="149">
        <f t="shared" si="37"/>
        <v>0</v>
      </c>
      <c r="F386" s="65"/>
      <c r="G386" s="65"/>
      <c r="H386" s="65"/>
      <c r="I386" s="65"/>
      <c r="J386" s="65"/>
      <c r="K386" s="65"/>
      <c r="L386" s="65"/>
      <c r="M386" s="65"/>
      <c r="N386" s="65"/>
      <c r="O386" s="65"/>
      <c r="P386" s="65"/>
      <c r="Q386" s="65"/>
      <c r="R386" s="65"/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  <c r="AJ386" s="65"/>
      <c r="AK386" s="65"/>
      <c r="AL386" s="65"/>
      <c r="AM386" s="65"/>
    </row>
    <row r="387" spans="2:39" ht="15" hidden="1" thickBot="1">
      <c r="B387" s="105"/>
      <c r="C387" s="55"/>
      <c r="D387" s="43">
        <f t="shared" si="36"/>
        <v>0</v>
      </c>
      <c r="E387" s="149">
        <f t="shared" si="37"/>
        <v>0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/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  <c r="AJ387" s="65"/>
      <c r="AK387" s="65"/>
      <c r="AL387" s="65"/>
      <c r="AM387" s="65"/>
    </row>
    <row r="388" spans="2:39" ht="15" hidden="1" thickBot="1">
      <c r="B388" s="105"/>
      <c r="C388" s="55"/>
      <c r="D388" s="43">
        <f t="shared" si="36"/>
        <v>0</v>
      </c>
      <c r="E388" s="149">
        <f t="shared" si="37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  <c r="AJ388" s="65"/>
      <c r="AK388" s="65"/>
      <c r="AL388" s="65"/>
      <c r="AM388" s="65"/>
    </row>
    <row r="389" spans="2:39" ht="15" hidden="1" thickBot="1">
      <c r="B389" s="105"/>
      <c r="C389" s="55"/>
      <c r="D389" s="43">
        <f t="shared" si="36"/>
        <v>0</v>
      </c>
      <c r="E389" s="149">
        <f t="shared" si="37"/>
        <v>0</v>
      </c>
      <c r="F389" s="65"/>
      <c r="G389" s="65"/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/>
      <c r="S389" s="65"/>
      <c r="T389" s="65"/>
      <c r="U389" s="65"/>
      <c r="V389" s="65"/>
      <c r="W389" s="65"/>
      <c r="X389" s="65"/>
      <c r="Y389" s="65"/>
      <c r="Z389" s="65"/>
      <c r="AA389" s="65"/>
      <c r="AB389" s="65"/>
      <c r="AC389" s="65"/>
      <c r="AD389" s="65"/>
      <c r="AE389" s="65"/>
      <c r="AF389" s="65"/>
      <c r="AG389" s="65"/>
      <c r="AH389" s="65"/>
      <c r="AI389" s="65"/>
      <c r="AJ389" s="65"/>
      <c r="AK389" s="65"/>
      <c r="AL389" s="65"/>
      <c r="AM389" s="65"/>
    </row>
    <row r="390" spans="2:39" ht="15" hidden="1" thickBot="1">
      <c r="B390" s="105"/>
      <c r="C390" s="55"/>
      <c r="D390" s="43">
        <f t="shared" si="36"/>
        <v>0</v>
      </c>
      <c r="E390" s="149">
        <f t="shared" si="37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  <c r="AJ390" s="65"/>
      <c r="AK390" s="65"/>
      <c r="AL390" s="65"/>
      <c r="AM390" s="65"/>
    </row>
    <row r="391" spans="2:39" ht="15" hidden="1" thickBot="1">
      <c r="B391" s="105"/>
      <c r="C391" s="55"/>
      <c r="D391" s="43">
        <f t="shared" si="36"/>
        <v>0</v>
      </c>
      <c r="E391" s="149">
        <f t="shared" si="37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  <c r="AJ391" s="65"/>
      <c r="AK391" s="65"/>
      <c r="AL391" s="65"/>
      <c r="AM391" s="65"/>
    </row>
    <row r="392" spans="2:39" ht="15" hidden="1" thickBot="1">
      <c r="B392" s="106"/>
      <c r="C392" s="56"/>
      <c r="D392" s="44">
        <f t="shared" si="36"/>
        <v>0</v>
      </c>
      <c r="E392" s="150">
        <f t="shared" si="37"/>
        <v>0</v>
      </c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</row>
    <row r="393" spans="2:39" ht="15" thickBot="1">
      <c r="B393" s="58"/>
      <c r="C393" s="3" t="s">
        <v>666</v>
      </c>
      <c r="D393" s="173">
        <f>SUM(D300:D392)</f>
        <v>4958</v>
      </c>
      <c r="E393" s="174"/>
      <c r="F393" s="60">
        <f aca="true" t="shared" si="38" ref="F393:AK393">SUM(F300:F392)</f>
        <v>5</v>
      </c>
      <c r="G393" s="60">
        <f t="shared" si="38"/>
        <v>0</v>
      </c>
      <c r="H393" s="60">
        <f t="shared" si="38"/>
        <v>0</v>
      </c>
      <c r="I393" s="60">
        <f t="shared" si="38"/>
        <v>4</v>
      </c>
      <c r="J393" s="60">
        <f t="shared" si="38"/>
        <v>389</v>
      </c>
      <c r="K393" s="60">
        <f t="shared" si="38"/>
        <v>4</v>
      </c>
      <c r="L393" s="60">
        <f t="shared" si="38"/>
        <v>595</v>
      </c>
      <c r="M393" s="60">
        <f t="shared" si="38"/>
        <v>3</v>
      </c>
      <c r="N393" s="60">
        <f t="shared" si="38"/>
        <v>2</v>
      </c>
      <c r="O393" s="60">
        <f t="shared" si="38"/>
        <v>6</v>
      </c>
      <c r="P393" s="60">
        <f t="shared" si="38"/>
        <v>0</v>
      </c>
      <c r="Q393" s="60">
        <f t="shared" si="38"/>
        <v>2</v>
      </c>
      <c r="R393" s="60">
        <f t="shared" si="38"/>
        <v>168</v>
      </c>
      <c r="S393" s="60">
        <f t="shared" si="38"/>
        <v>0</v>
      </c>
      <c r="T393" s="60">
        <f t="shared" si="38"/>
        <v>10</v>
      </c>
      <c r="U393" s="60">
        <f t="shared" si="38"/>
        <v>13</v>
      </c>
      <c r="V393" s="60">
        <f t="shared" si="38"/>
        <v>5</v>
      </c>
      <c r="W393" s="60">
        <f t="shared" si="38"/>
        <v>948</v>
      </c>
      <c r="X393" s="60">
        <f t="shared" si="38"/>
        <v>918</v>
      </c>
      <c r="Y393" s="60">
        <f t="shared" si="38"/>
        <v>0</v>
      </c>
      <c r="Z393" s="60">
        <f t="shared" si="38"/>
        <v>0</v>
      </c>
      <c r="AA393" s="60">
        <f t="shared" si="38"/>
        <v>13</v>
      </c>
      <c r="AB393" s="60">
        <f t="shared" si="38"/>
        <v>5</v>
      </c>
      <c r="AC393" s="60">
        <f t="shared" si="38"/>
        <v>0</v>
      </c>
      <c r="AD393" s="60">
        <f t="shared" si="38"/>
        <v>2</v>
      </c>
      <c r="AE393" s="60">
        <f t="shared" si="38"/>
        <v>0</v>
      </c>
      <c r="AF393" s="60">
        <f t="shared" si="38"/>
        <v>15</v>
      </c>
      <c r="AG393" s="60">
        <f t="shared" si="38"/>
        <v>7</v>
      </c>
      <c r="AH393" s="60">
        <f t="shared" si="38"/>
        <v>2</v>
      </c>
      <c r="AI393" s="60">
        <f t="shared" si="38"/>
        <v>5</v>
      </c>
      <c r="AJ393" s="60">
        <f t="shared" si="38"/>
        <v>1013</v>
      </c>
      <c r="AK393" s="60">
        <f t="shared" si="38"/>
        <v>824</v>
      </c>
      <c r="AL393" s="60">
        <f>SUM(AL300:AL392)</f>
        <v>0</v>
      </c>
      <c r="AM393" s="60">
        <f>SUM(AM300:AM392)</f>
        <v>0</v>
      </c>
    </row>
    <row r="394" spans="2:39" ht="15" thickBot="1">
      <c r="B394" s="111">
        <v>9999</v>
      </c>
      <c r="C394" s="70" t="s">
        <v>618</v>
      </c>
      <c r="D394" s="43">
        <f>SUM(F394:AM394)</f>
        <v>175</v>
      </c>
      <c r="E394" s="154">
        <f>COUNT(F394:AM394)</f>
        <v>23</v>
      </c>
      <c r="F394" s="71">
        <v>4</v>
      </c>
      <c r="G394" s="71"/>
      <c r="H394" s="71">
        <v>4</v>
      </c>
      <c r="I394" s="71">
        <v>3</v>
      </c>
      <c r="J394" s="71">
        <v>8</v>
      </c>
      <c r="K394" s="71">
        <v>4</v>
      </c>
      <c r="L394" s="71">
        <v>5</v>
      </c>
      <c r="M394" s="71">
        <v>5</v>
      </c>
      <c r="N394" s="71"/>
      <c r="O394" s="71"/>
      <c r="P394" s="71"/>
      <c r="Q394" s="71">
        <v>6</v>
      </c>
      <c r="R394" s="71">
        <v>13</v>
      </c>
      <c r="S394" s="71"/>
      <c r="T394" s="71">
        <v>19</v>
      </c>
      <c r="U394" s="71">
        <v>13</v>
      </c>
      <c r="V394" s="71"/>
      <c r="W394" s="71">
        <v>7</v>
      </c>
      <c r="X394" s="71">
        <v>9</v>
      </c>
      <c r="Y394" s="71"/>
      <c r="Z394" s="71"/>
      <c r="AA394" s="71"/>
      <c r="AB394" s="71">
        <v>14</v>
      </c>
      <c r="AC394" s="71">
        <v>3</v>
      </c>
      <c r="AD394" s="71">
        <v>8</v>
      </c>
      <c r="AE394" s="71">
        <v>4</v>
      </c>
      <c r="AF394" s="71"/>
      <c r="AG394" s="71">
        <v>7</v>
      </c>
      <c r="AH394" s="71">
        <v>10</v>
      </c>
      <c r="AI394" s="71">
        <v>8</v>
      </c>
      <c r="AJ394" s="71">
        <v>6</v>
      </c>
      <c r="AK394" s="71">
        <v>14</v>
      </c>
      <c r="AL394" s="71"/>
      <c r="AM394" s="71">
        <v>1</v>
      </c>
    </row>
    <row r="395" spans="2:39" ht="14.25" customHeight="1" thickBot="1">
      <c r="B395" s="72"/>
      <c r="C395" s="73" t="s">
        <v>619</v>
      </c>
      <c r="D395" s="74">
        <f>D394+D393+D298+D229+D155+D86</f>
        <v>18661</v>
      </c>
      <c r="E395" s="167"/>
      <c r="F395" s="110">
        <f aca="true" t="shared" si="39" ref="F395:AK395">F394+F393+F298+F229+F155+F86</f>
        <v>566</v>
      </c>
      <c r="G395" s="110">
        <f t="shared" si="39"/>
        <v>0</v>
      </c>
      <c r="H395" s="110">
        <f t="shared" si="39"/>
        <v>124</v>
      </c>
      <c r="I395" s="110">
        <f t="shared" si="39"/>
        <v>476</v>
      </c>
      <c r="J395" s="110">
        <f t="shared" si="39"/>
        <v>1385</v>
      </c>
      <c r="K395" s="110">
        <f t="shared" si="39"/>
        <v>357</v>
      </c>
      <c r="L395" s="110">
        <f t="shared" si="39"/>
        <v>682</v>
      </c>
      <c r="M395" s="110">
        <f t="shared" si="39"/>
        <v>300</v>
      </c>
      <c r="N395" s="110">
        <f t="shared" si="39"/>
        <v>9</v>
      </c>
      <c r="O395" s="110">
        <f t="shared" si="39"/>
        <v>104</v>
      </c>
      <c r="P395" s="110">
        <f t="shared" si="39"/>
        <v>0</v>
      </c>
      <c r="Q395" s="110">
        <f t="shared" si="39"/>
        <v>671</v>
      </c>
      <c r="R395" s="110">
        <f t="shared" si="39"/>
        <v>1216</v>
      </c>
      <c r="S395" s="110">
        <f t="shared" si="39"/>
        <v>0</v>
      </c>
      <c r="T395" s="110">
        <f t="shared" si="39"/>
        <v>1105</v>
      </c>
      <c r="U395" s="110">
        <f t="shared" si="39"/>
        <v>1119</v>
      </c>
      <c r="V395" s="110">
        <f t="shared" si="39"/>
        <v>40</v>
      </c>
      <c r="W395" s="110">
        <f t="shared" si="39"/>
        <v>1093</v>
      </c>
      <c r="X395" s="110">
        <f t="shared" si="39"/>
        <v>984</v>
      </c>
      <c r="Y395" s="110">
        <f t="shared" si="39"/>
        <v>0</v>
      </c>
      <c r="Z395" s="110">
        <f t="shared" si="39"/>
        <v>0</v>
      </c>
      <c r="AA395" s="110">
        <f t="shared" si="39"/>
        <v>158</v>
      </c>
      <c r="AB395" s="110">
        <f t="shared" si="39"/>
        <v>831</v>
      </c>
      <c r="AC395" s="110">
        <f t="shared" si="39"/>
        <v>528</v>
      </c>
      <c r="AD395" s="110">
        <f t="shared" si="39"/>
        <v>634</v>
      </c>
      <c r="AE395" s="110">
        <f t="shared" si="39"/>
        <v>497</v>
      </c>
      <c r="AF395" s="110">
        <f t="shared" si="39"/>
        <v>1067</v>
      </c>
      <c r="AG395" s="110">
        <f t="shared" si="39"/>
        <v>688</v>
      </c>
      <c r="AH395" s="110">
        <f t="shared" si="39"/>
        <v>1105</v>
      </c>
      <c r="AI395" s="110">
        <f t="shared" si="39"/>
        <v>767</v>
      </c>
      <c r="AJ395" s="110">
        <f t="shared" si="39"/>
        <v>1273</v>
      </c>
      <c r="AK395" s="110">
        <f t="shared" si="39"/>
        <v>858</v>
      </c>
      <c r="AL395" s="110">
        <f>AL394+AL393+AL298+AL229+AL155+AL86</f>
        <v>0</v>
      </c>
      <c r="AM395" s="110">
        <f>AM394+AM393+AM298+AM229+AM155+AM86</f>
        <v>24</v>
      </c>
    </row>
    <row r="396" spans="2:39" ht="14.25" customHeight="1" thickBot="1">
      <c r="B396" s="75"/>
      <c r="C396" s="51"/>
      <c r="D396" s="155"/>
      <c r="E396" s="147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</row>
    <row r="397" spans="2:39" ht="16.5" thickBot="1">
      <c r="B397" s="94" t="s">
        <v>636</v>
      </c>
      <c r="C397" s="16" t="s">
        <v>0</v>
      </c>
      <c r="D397" s="156"/>
      <c r="E397" s="147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  <c r="Q397" s="51"/>
      <c r="R397" s="51"/>
      <c r="S397" s="51"/>
      <c r="T397" s="51"/>
      <c r="U397" s="51"/>
      <c r="V397" s="51"/>
      <c r="W397" s="51"/>
      <c r="X397" s="51"/>
      <c r="Y397" s="51"/>
      <c r="Z397" s="51"/>
      <c r="AA397" s="51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</row>
    <row r="398" spans="2:39" ht="15" thickBot="1">
      <c r="B398" s="76" t="s">
        <v>0</v>
      </c>
      <c r="C398" s="77" t="s">
        <v>635</v>
      </c>
      <c r="D398" s="151"/>
      <c r="E398" s="157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  <c r="Q398" s="51"/>
      <c r="R398" s="51"/>
      <c r="S398" s="51"/>
      <c r="T398" s="51"/>
      <c r="U398" s="51"/>
      <c r="V398" s="51"/>
      <c r="W398" s="51"/>
      <c r="X398" s="51"/>
      <c r="Y398" s="51"/>
      <c r="Z398" s="51"/>
      <c r="AA398" s="51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</row>
    <row r="399" spans="2:39" ht="14.25">
      <c r="B399" s="78" t="s">
        <v>1</v>
      </c>
      <c r="C399" s="79" t="s">
        <v>2</v>
      </c>
      <c r="D399" s="95">
        <f aca="true" t="shared" si="40" ref="D399:D424">SUM(F399:AM399)</f>
        <v>0</v>
      </c>
      <c r="E399" s="158">
        <f aca="true" t="shared" si="41" ref="E399:E424">COUNT(F399:AM399)</f>
        <v>0</v>
      </c>
      <c r="F399" s="80"/>
      <c r="G399" s="80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80"/>
      <c r="AB399" s="80"/>
      <c r="AC399" s="80"/>
      <c r="AD399" s="80"/>
      <c r="AE399" s="80"/>
      <c r="AF399" s="80"/>
      <c r="AG399" s="80"/>
      <c r="AH399" s="80"/>
      <c r="AI399" s="80"/>
      <c r="AJ399" s="80"/>
      <c r="AK399" s="80"/>
      <c r="AL399" s="80"/>
      <c r="AM399" s="80"/>
    </row>
    <row r="400" spans="2:39" ht="14.25">
      <c r="B400" s="175" t="s">
        <v>3</v>
      </c>
      <c r="C400" s="176" t="s">
        <v>825</v>
      </c>
      <c r="D400" s="96">
        <f t="shared" si="40"/>
        <v>1</v>
      </c>
      <c r="E400" s="159">
        <f t="shared" si="41"/>
        <v>1</v>
      </c>
      <c r="F400" s="177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>
        <v>1</v>
      </c>
      <c r="AB400" s="83"/>
      <c r="AC400" s="83"/>
      <c r="AD400" s="83"/>
      <c r="AE400" s="83"/>
      <c r="AF400" s="83"/>
      <c r="AG400" s="83"/>
      <c r="AH400" s="83"/>
      <c r="AI400" s="83"/>
      <c r="AJ400" s="83"/>
      <c r="AK400" s="83"/>
      <c r="AL400" s="83"/>
      <c r="AM400" s="83"/>
    </row>
    <row r="401" spans="2:39" ht="14.25">
      <c r="B401" s="175" t="s">
        <v>4</v>
      </c>
      <c r="C401" s="176" t="s">
        <v>5</v>
      </c>
      <c r="D401" s="96">
        <f t="shared" si="40"/>
        <v>0</v>
      </c>
      <c r="E401" s="159">
        <f t="shared" si="41"/>
        <v>0</v>
      </c>
      <c r="F401" s="177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  <c r="AI401" s="83"/>
      <c r="AJ401" s="83"/>
      <c r="AK401" s="83"/>
      <c r="AL401" s="83"/>
      <c r="AM401" s="83"/>
    </row>
    <row r="402" spans="2:39" ht="14.25">
      <c r="B402" s="175" t="s">
        <v>6</v>
      </c>
      <c r="C402" s="176" t="s">
        <v>7</v>
      </c>
      <c r="D402" s="96">
        <f t="shared" si="40"/>
        <v>2</v>
      </c>
      <c r="E402" s="159">
        <f t="shared" si="41"/>
        <v>1</v>
      </c>
      <c r="F402" s="177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>
        <v>2</v>
      </c>
      <c r="AB402" s="83"/>
      <c r="AC402" s="83"/>
      <c r="AD402" s="83"/>
      <c r="AE402" s="83"/>
      <c r="AF402" s="83"/>
      <c r="AG402" s="83"/>
      <c r="AH402" s="83"/>
      <c r="AI402" s="83"/>
      <c r="AJ402" s="83"/>
      <c r="AK402" s="83"/>
      <c r="AL402" s="83"/>
      <c r="AM402" s="83"/>
    </row>
    <row r="403" spans="2:39" ht="14.25">
      <c r="B403" s="175" t="s">
        <v>8</v>
      </c>
      <c r="C403" s="176" t="s">
        <v>9</v>
      </c>
      <c r="D403" s="96">
        <f t="shared" si="40"/>
        <v>37</v>
      </c>
      <c r="E403" s="159">
        <f t="shared" si="41"/>
        <v>3</v>
      </c>
      <c r="F403" s="177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>
        <v>30</v>
      </c>
      <c r="AB403" s="83"/>
      <c r="AC403" s="83"/>
      <c r="AD403" s="83"/>
      <c r="AE403" s="83"/>
      <c r="AF403" s="83"/>
      <c r="AG403" s="83">
        <v>5</v>
      </c>
      <c r="AH403" s="83"/>
      <c r="AI403" s="83">
        <v>2</v>
      </c>
      <c r="AJ403" s="83"/>
      <c r="AK403" s="83"/>
      <c r="AL403" s="83"/>
      <c r="AM403" s="83"/>
    </row>
    <row r="404" spans="2:39" ht="14.25">
      <c r="B404" s="175" t="s">
        <v>10</v>
      </c>
      <c r="C404" s="176" t="s">
        <v>11</v>
      </c>
      <c r="D404" s="96">
        <f t="shared" si="40"/>
        <v>24</v>
      </c>
      <c r="E404" s="159">
        <f t="shared" si="41"/>
        <v>5</v>
      </c>
      <c r="F404" s="177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>
        <v>2</v>
      </c>
      <c r="U404" s="83">
        <v>2</v>
      </c>
      <c r="V404" s="83"/>
      <c r="W404" s="83"/>
      <c r="X404" s="83"/>
      <c r="Y404" s="83"/>
      <c r="Z404" s="83"/>
      <c r="AA404" s="83">
        <v>12</v>
      </c>
      <c r="AB404" s="83"/>
      <c r="AC404" s="83"/>
      <c r="AD404" s="83"/>
      <c r="AE404" s="83"/>
      <c r="AF404" s="83"/>
      <c r="AG404" s="83">
        <v>6</v>
      </c>
      <c r="AH404" s="83">
        <v>2</v>
      </c>
      <c r="AI404" s="83"/>
      <c r="AJ404" s="83"/>
      <c r="AK404" s="83"/>
      <c r="AL404" s="83"/>
      <c r="AM404" s="83"/>
    </row>
    <row r="405" spans="2:39" ht="14.25">
      <c r="B405" s="175" t="s">
        <v>12</v>
      </c>
      <c r="C405" s="176" t="s">
        <v>13</v>
      </c>
      <c r="D405" s="96">
        <f t="shared" si="40"/>
        <v>3</v>
      </c>
      <c r="E405" s="159">
        <f t="shared" si="41"/>
        <v>2</v>
      </c>
      <c r="F405" s="177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>
        <v>1</v>
      </c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>
        <v>2</v>
      </c>
      <c r="AH405" s="83"/>
      <c r="AI405" s="83"/>
      <c r="AJ405" s="83"/>
      <c r="AK405" s="83"/>
      <c r="AL405" s="83"/>
      <c r="AM405" s="83"/>
    </row>
    <row r="406" spans="2:39" ht="14.25">
      <c r="B406" s="175" t="s">
        <v>14</v>
      </c>
      <c r="C406" s="176" t="s">
        <v>15</v>
      </c>
      <c r="D406" s="96">
        <f t="shared" si="40"/>
        <v>2</v>
      </c>
      <c r="E406" s="159">
        <f t="shared" si="41"/>
        <v>1</v>
      </c>
      <c r="F406" s="177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>
        <v>2</v>
      </c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  <c r="AJ406" s="83"/>
      <c r="AK406" s="83"/>
      <c r="AL406" s="83"/>
      <c r="AM406" s="83"/>
    </row>
    <row r="407" spans="2:39" ht="14.25">
      <c r="B407" s="175" t="s">
        <v>16</v>
      </c>
      <c r="C407" s="176" t="s">
        <v>17</v>
      </c>
      <c r="D407" s="96">
        <f t="shared" si="40"/>
        <v>3</v>
      </c>
      <c r="E407" s="159">
        <f t="shared" si="41"/>
        <v>1</v>
      </c>
      <c r="F407" s="177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>
        <v>3</v>
      </c>
      <c r="AI407" s="83"/>
      <c r="AJ407" s="83"/>
      <c r="AK407" s="83"/>
      <c r="AL407" s="83"/>
      <c r="AM407" s="83"/>
    </row>
    <row r="408" spans="2:39" ht="14.25">
      <c r="B408" s="175" t="s">
        <v>18</v>
      </c>
      <c r="C408" s="176" t="s">
        <v>19</v>
      </c>
      <c r="D408" s="96">
        <f t="shared" si="40"/>
        <v>0</v>
      </c>
      <c r="E408" s="159">
        <f t="shared" si="41"/>
        <v>0</v>
      </c>
      <c r="F408" s="177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  <c r="AI408" s="83"/>
      <c r="AJ408" s="83"/>
      <c r="AK408" s="83"/>
      <c r="AL408" s="83"/>
      <c r="AM408" s="83"/>
    </row>
    <row r="409" spans="2:39" ht="14.25">
      <c r="B409" s="175" t="s">
        <v>20</v>
      </c>
      <c r="C409" s="176" t="s">
        <v>21</v>
      </c>
      <c r="D409" s="96">
        <f t="shared" si="40"/>
        <v>0</v>
      </c>
      <c r="E409" s="159">
        <f t="shared" si="41"/>
        <v>0</v>
      </c>
      <c r="F409" s="177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/>
      <c r="AJ409" s="83"/>
      <c r="AK409" s="83"/>
      <c r="AL409" s="83"/>
      <c r="AM409" s="83"/>
    </row>
    <row r="410" spans="2:39" ht="14.25">
      <c r="B410" s="175" t="s">
        <v>22</v>
      </c>
      <c r="C410" s="176" t="s">
        <v>23</v>
      </c>
      <c r="D410" s="96">
        <f t="shared" si="40"/>
        <v>39</v>
      </c>
      <c r="E410" s="159">
        <f t="shared" si="41"/>
        <v>9</v>
      </c>
      <c r="F410" s="177"/>
      <c r="G410" s="83"/>
      <c r="H410" s="83">
        <v>1</v>
      </c>
      <c r="I410" s="83"/>
      <c r="J410" s="83">
        <v>1</v>
      </c>
      <c r="K410" s="83"/>
      <c r="L410" s="83"/>
      <c r="M410" s="83"/>
      <c r="N410" s="83"/>
      <c r="O410" s="83">
        <v>7</v>
      </c>
      <c r="P410" s="83"/>
      <c r="Q410" s="83"/>
      <c r="R410" s="83"/>
      <c r="S410" s="83"/>
      <c r="T410" s="83">
        <v>9</v>
      </c>
      <c r="U410" s="83">
        <v>1</v>
      </c>
      <c r="V410" s="83"/>
      <c r="W410" s="83"/>
      <c r="X410" s="83"/>
      <c r="Y410" s="83"/>
      <c r="Z410" s="83"/>
      <c r="AA410" s="83">
        <v>11</v>
      </c>
      <c r="AB410" s="83"/>
      <c r="AC410" s="83"/>
      <c r="AD410" s="83"/>
      <c r="AE410" s="83"/>
      <c r="AF410" s="83"/>
      <c r="AG410" s="83">
        <v>4</v>
      </c>
      <c r="AH410" s="83"/>
      <c r="AI410" s="83">
        <v>4</v>
      </c>
      <c r="AJ410" s="83"/>
      <c r="AK410" s="83"/>
      <c r="AL410" s="83"/>
      <c r="AM410" s="83">
        <v>1</v>
      </c>
    </row>
    <row r="411" spans="2:39" ht="14.25">
      <c r="B411" s="81" t="s">
        <v>24</v>
      </c>
      <c r="C411" s="82" t="s">
        <v>25</v>
      </c>
      <c r="D411" s="96">
        <f t="shared" si="40"/>
        <v>12</v>
      </c>
      <c r="E411" s="159">
        <f t="shared" si="41"/>
        <v>6</v>
      </c>
      <c r="F411" s="83"/>
      <c r="G411" s="83"/>
      <c r="H411" s="83"/>
      <c r="I411" s="83"/>
      <c r="J411" s="83"/>
      <c r="K411" s="83"/>
      <c r="L411" s="83"/>
      <c r="M411" s="83"/>
      <c r="N411" s="83"/>
      <c r="O411" s="83">
        <v>4</v>
      </c>
      <c r="P411" s="83"/>
      <c r="Q411" s="83">
        <v>1</v>
      </c>
      <c r="R411" s="83"/>
      <c r="S411" s="83"/>
      <c r="T411" s="83"/>
      <c r="U411" s="83">
        <v>1</v>
      </c>
      <c r="V411" s="83"/>
      <c r="W411" s="83"/>
      <c r="X411" s="83"/>
      <c r="Y411" s="83"/>
      <c r="Z411" s="83"/>
      <c r="AA411" s="83">
        <v>1</v>
      </c>
      <c r="AB411" s="83"/>
      <c r="AC411" s="83"/>
      <c r="AD411" s="83"/>
      <c r="AE411" s="83"/>
      <c r="AF411" s="83"/>
      <c r="AG411" s="83">
        <v>4</v>
      </c>
      <c r="AH411" s="83"/>
      <c r="AI411" s="83">
        <v>1</v>
      </c>
      <c r="AJ411" s="83"/>
      <c r="AK411" s="83"/>
      <c r="AL411" s="83"/>
      <c r="AM411" s="83"/>
    </row>
    <row r="412" spans="2:39" ht="14.25">
      <c r="B412" s="81" t="s">
        <v>26</v>
      </c>
      <c r="C412" s="82" t="s">
        <v>27</v>
      </c>
      <c r="D412" s="96">
        <f t="shared" si="40"/>
        <v>15</v>
      </c>
      <c r="E412" s="159">
        <f t="shared" si="41"/>
        <v>4</v>
      </c>
      <c r="F412" s="83"/>
      <c r="G412" s="83"/>
      <c r="H412" s="83"/>
      <c r="I412" s="83"/>
      <c r="J412" s="83"/>
      <c r="K412" s="83"/>
      <c r="L412" s="83"/>
      <c r="M412" s="83"/>
      <c r="N412" s="83"/>
      <c r="O412" s="83">
        <v>5</v>
      </c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>
        <v>4</v>
      </c>
      <c r="AB412" s="83"/>
      <c r="AC412" s="83"/>
      <c r="AD412" s="83"/>
      <c r="AE412" s="83"/>
      <c r="AF412" s="83"/>
      <c r="AG412" s="83">
        <v>1</v>
      </c>
      <c r="AH412" s="83"/>
      <c r="AI412" s="83">
        <v>5</v>
      </c>
      <c r="AJ412" s="83"/>
      <c r="AK412" s="83"/>
      <c r="AL412" s="83"/>
      <c r="AM412" s="83"/>
    </row>
    <row r="413" spans="2:39" ht="14.25">
      <c r="B413" s="81" t="s">
        <v>28</v>
      </c>
      <c r="C413" s="82" t="s">
        <v>29</v>
      </c>
      <c r="D413" s="96">
        <f t="shared" si="40"/>
        <v>12</v>
      </c>
      <c r="E413" s="159">
        <f t="shared" si="41"/>
        <v>2</v>
      </c>
      <c r="F413" s="83"/>
      <c r="G413" s="83"/>
      <c r="H413" s="83"/>
      <c r="I413" s="83"/>
      <c r="J413" s="83"/>
      <c r="K413" s="83"/>
      <c r="L413" s="83"/>
      <c r="M413" s="83"/>
      <c r="N413" s="83"/>
      <c r="O413" s="83">
        <v>1</v>
      </c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>
        <v>11</v>
      </c>
      <c r="AB413" s="83"/>
      <c r="AC413" s="83"/>
      <c r="AD413" s="83"/>
      <c r="AE413" s="83"/>
      <c r="AF413" s="83"/>
      <c r="AG413" s="83"/>
      <c r="AH413" s="83"/>
      <c r="AI413" s="83"/>
      <c r="AJ413" s="83"/>
      <c r="AK413" s="83"/>
      <c r="AL413" s="83"/>
      <c r="AM413" s="83"/>
    </row>
    <row r="414" spans="2:39" ht="15" thickBot="1">
      <c r="B414" s="81" t="s">
        <v>30</v>
      </c>
      <c r="C414" s="82" t="s">
        <v>31</v>
      </c>
      <c r="D414" s="96">
        <f t="shared" si="40"/>
        <v>23</v>
      </c>
      <c r="E414" s="159">
        <f t="shared" si="41"/>
        <v>4</v>
      </c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>
        <v>2</v>
      </c>
      <c r="U414" s="83">
        <v>1</v>
      </c>
      <c r="V414" s="83"/>
      <c r="W414" s="83"/>
      <c r="X414" s="83"/>
      <c r="Y414" s="83"/>
      <c r="Z414" s="83"/>
      <c r="AA414" s="83">
        <v>1</v>
      </c>
      <c r="AB414" s="83"/>
      <c r="AC414" s="83"/>
      <c r="AD414" s="83"/>
      <c r="AE414" s="83"/>
      <c r="AF414" s="83"/>
      <c r="AG414" s="83">
        <v>19</v>
      </c>
      <c r="AH414" s="83"/>
      <c r="AI414" s="83"/>
      <c r="AJ414" s="83"/>
      <c r="AK414" s="83"/>
      <c r="AL414" s="83"/>
      <c r="AM414" s="83"/>
    </row>
    <row r="415" spans="2:39" ht="15" hidden="1" thickBot="1">
      <c r="B415" s="81"/>
      <c r="C415" s="82"/>
      <c r="D415" s="96">
        <f t="shared" si="40"/>
        <v>0</v>
      </c>
      <c r="E415" s="159">
        <f t="shared" si="41"/>
        <v>0</v>
      </c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  <c r="AJ415" s="83"/>
      <c r="AK415" s="83"/>
      <c r="AL415" s="83"/>
      <c r="AM415" s="83"/>
    </row>
    <row r="416" spans="2:39" ht="15" hidden="1" thickBot="1">
      <c r="B416" s="81"/>
      <c r="C416" s="82"/>
      <c r="D416" s="96">
        <f t="shared" si="40"/>
        <v>0</v>
      </c>
      <c r="E416" s="159">
        <f t="shared" si="41"/>
        <v>0</v>
      </c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  <c r="AI416" s="83"/>
      <c r="AJ416" s="83"/>
      <c r="AK416" s="83"/>
      <c r="AL416" s="83"/>
      <c r="AM416" s="83"/>
    </row>
    <row r="417" spans="2:39" ht="15" hidden="1" thickBot="1">
      <c r="B417" s="81"/>
      <c r="C417" s="82"/>
      <c r="D417" s="96">
        <f t="shared" si="40"/>
        <v>0</v>
      </c>
      <c r="E417" s="159">
        <f t="shared" si="41"/>
        <v>0</v>
      </c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  <c r="AI417" s="83"/>
      <c r="AJ417" s="83"/>
      <c r="AK417" s="83"/>
      <c r="AL417" s="83"/>
      <c r="AM417" s="83"/>
    </row>
    <row r="418" spans="2:39" ht="15" hidden="1" thickBot="1">
      <c r="B418" s="81"/>
      <c r="C418" s="82"/>
      <c r="D418" s="96">
        <f t="shared" si="40"/>
        <v>0</v>
      </c>
      <c r="E418" s="159">
        <f t="shared" si="41"/>
        <v>0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/>
      <c r="AJ418" s="83"/>
      <c r="AK418" s="83"/>
      <c r="AL418" s="83"/>
      <c r="AM418" s="83"/>
    </row>
    <row r="419" spans="2:39" ht="15" hidden="1" thickBot="1">
      <c r="B419" s="81"/>
      <c r="C419" s="82"/>
      <c r="D419" s="96">
        <f t="shared" si="40"/>
        <v>0</v>
      </c>
      <c r="E419" s="159">
        <f t="shared" si="41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  <c r="AJ419" s="83"/>
      <c r="AK419" s="83"/>
      <c r="AL419" s="83"/>
      <c r="AM419" s="83"/>
    </row>
    <row r="420" spans="2:39" ht="15" hidden="1" thickBot="1">
      <c r="B420" s="81"/>
      <c r="C420" s="82"/>
      <c r="D420" s="96">
        <f t="shared" si="40"/>
        <v>0</v>
      </c>
      <c r="E420" s="159">
        <f t="shared" si="41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  <c r="AJ420" s="83"/>
      <c r="AK420" s="83"/>
      <c r="AL420" s="83"/>
      <c r="AM420" s="83"/>
    </row>
    <row r="421" spans="2:39" ht="15" hidden="1" thickBot="1">
      <c r="B421" s="81"/>
      <c r="C421" s="82"/>
      <c r="D421" s="96">
        <f t="shared" si="40"/>
        <v>0</v>
      </c>
      <c r="E421" s="159">
        <f t="shared" si="41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  <c r="AJ421" s="83"/>
      <c r="AK421" s="83"/>
      <c r="AL421" s="83"/>
      <c r="AM421" s="83"/>
    </row>
    <row r="422" spans="2:39" ht="15" hidden="1" thickBot="1">
      <c r="B422" s="81"/>
      <c r="C422" s="82"/>
      <c r="D422" s="96">
        <f t="shared" si="40"/>
        <v>0</v>
      </c>
      <c r="E422" s="159">
        <f t="shared" si="41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  <c r="AJ422" s="83"/>
      <c r="AK422" s="83"/>
      <c r="AL422" s="83"/>
      <c r="AM422" s="83"/>
    </row>
    <row r="423" spans="2:39" ht="15" hidden="1" thickBot="1">
      <c r="B423" s="81"/>
      <c r="C423" s="82"/>
      <c r="D423" s="96">
        <f t="shared" si="40"/>
        <v>0</v>
      </c>
      <c r="E423" s="159">
        <f t="shared" si="41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  <c r="AJ423" s="83"/>
      <c r="AK423" s="83"/>
      <c r="AL423" s="83"/>
      <c r="AM423" s="83"/>
    </row>
    <row r="424" spans="2:39" ht="15" hidden="1" thickBot="1">
      <c r="B424" s="84"/>
      <c r="C424" s="85"/>
      <c r="D424" s="97">
        <f t="shared" si="40"/>
        <v>0</v>
      </c>
      <c r="E424" s="160">
        <f t="shared" si="41"/>
        <v>0</v>
      </c>
      <c r="F424" s="86"/>
      <c r="G424" s="86"/>
      <c r="H424" s="86"/>
      <c r="I424" s="86"/>
      <c r="J424" s="86"/>
      <c r="K424" s="86"/>
      <c r="L424" s="86"/>
      <c r="M424" s="86"/>
      <c r="N424" s="86"/>
      <c r="O424" s="86"/>
      <c r="P424" s="86"/>
      <c r="Q424" s="86"/>
      <c r="R424" s="86"/>
      <c r="S424" s="86"/>
      <c r="T424" s="86"/>
      <c r="U424" s="86"/>
      <c r="V424" s="86"/>
      <c r="W424" s="86"/>
      <c r="X424" s="86"/>
      <c r="Y424" s="86"/>
      <c r="Z424" s="86"/>
      <c r="AA424" s="86"/>
      <c r="AB424" s="86"/>
      <c r="AC424" s="86"/>
      <c r="AD424" s="86"/>
      <c r="AE424" s="86"/>
      <c r="AF424" s="86"/>
      <c r="AG424" s="86"/>
      <c r="AH424" s="86"/>
      <c r="AI424" s="86"/>
      <c r="AJ424" s="86"/>
      <c r="AK424" s="86"/>
      <c r="AL424" s="86"/>
      <c r="AM424" s="86"/>
    </row>
    <row r="425" spans="2:39" ht="15" thickBot="1">
      <c r="B425" s="58"/>
      <c r="C425" s="3" t="s">
        <v>637</v>
      </c>
      <c r="D425" s="59">
        <f>SUM(D399:D424)</f>
        <v>173</v>
      </c>
      <c r="E425" s="167"/>
      <c r="F425" s="59">
        <f aca="true" t="shared" si="42" ref="F425:AK425">SUM(F399:F424)</f>
        <v>0</v>
      </c>
      <c r="G425" s="59">
        <f t="shared" si="42"/>
        <v>0</v>
      </c>
      <c r="H425" s="59">
        <f t="shared" si="42"/>
        <v>1</v>
      </c>
      <c r="I425" s="59">
        <f t="shared" si="42"/>
        <v>0</v>
      </c>
      <c r="J425" s="59">
        <f t="shared" si="42"/>
        <v>1</v>
      </c>
      <c r="K425" s="59">
        <f t="shared" si="42"/>
        <v>0</v>
      </c>
      <c r="L425" s="59">
        <f t="shared" si="42"/>
        <v>0</v>
      </c>
      <c r="M425" s="59">
        <f t="shared" si="42"/>
        <v>0</v>
      </c>
      <c r="N425" s="59">
        <f t="shared" si="42"/>
        <v>0</v>
      </c>
      <c r="O425" s="59">
        <f t="shared" si="42"/>
        <v>17</v>
      </c>
      <c r="P425" s="59">
        <f t="shared" si="42"/>
        <v>0</v>
      </c>
      <c r="Q425" s="59">
        <f t="shared" si="42"/>
        <v>1</v>
      </c>
      <c r="R425" s="59">
        <f t="shared" si="42"/>
        <v>0</v>
      </c>
      <c r="S425" s="59">
        <f t="shared" si="42"/>
        <v>0</v>
      </c>
      <c r="T425" s="59">
        <f t="shared" si="42"/>
        <v>13</v>
      </c>
      <c r="U425" s="59">
        <f t="shared" si="42"/>
        <v>8</v>
      </c>
      <c r="V425" s="59">
        <f t="shared" si="42"/>
        <v>0</v>
      </c>
      <c r="W425" s="59">
        <f t="shared" si="42"/>
        <v>0</v>
      </c>
      <c r="X425" s="59">
        <f t="shared" si="42"/>
        <v>0</v>
      </c>
      <c r="Y425" s="59">
        <f t="shared" si="42"/>
        <v>0</v>
      </c>
      <c r="Z425" s="59">
        <f t="shared" si="42"/>
        <v>0</v>
      </c>
      <c r="AA425" s="59">
        <f t="shared" si="42"/>
        <v>73</v>
      </c>
      <c r="AB425" s="59">
        <f t="shared" si="42"/>
        <v>0</v>
      </c>
      <c r="AC425" s="59">
        <f t="shared" si="42"/>
        <v>0</v>
      </c>
      <c r="AD425" s="59">
        <f t="shared" si="42"/>
        <v>0</v>
      </c>
      <c r="AE425" s="59">
        <f t="shared" si="42"/>
        <v>0</v>
      </c>
      <c r="AF425" s="59">
        <f t="shared" si="42"/>
        <v>0</v>
      </c>
      <c r="AG425" s="59">
        <f t="shared" si="42"/>
        <v>41</v>
      </c>
      <c r="AH425" s="59">
        <f t="shared" si="42"/>
        <v>5</v>
      </c>
      <c r="AI425" s="59">
        <f t="shared" si="42"/>
        <v>12</v>
      </c>
      <c r="AJ425" s="59">
        <f t="shared" si="42"/>
        <v>0</v>
      </c>
      <c r="AK425" s="59">
        <f t="shared" si="42"/>
        <v>0</v>
      </c>
      <c r="AL425" s="59">
        <f>SUM(AL399:AL424)</f>
        <v>0</v>
      </c>
      <c r="AM425" s="59">
        <f>SUM(AM399:AM424)</f>
        <v>1</v>
      </c>
    </row>
    <row r="426" spans="2:39" ht="15" thickBot="1">
      <c r="B426" s="67" t="s">
        <v>0</v>
      </c>
      <c r="C426" s="68" t="s">
        <v>638</v>
      </c>
      <c r="D426" s="161"/>
      <c r="E426" s="147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3"/>
      <c r="T426" s="63"/>
      <c r="U426" s="63"/>
      <c r="V426" s="63"/>
      <c r="W426" s="63"/>
      <c r="X426" s="63"/>
      <c r="Y426" s="63"/>
      <c r="Z426" s="63"/>
      <c r="AA426" s="63"/>
      <c r="AB426" s="63"/>
      <c r="AC426" s="63"/>
      <c r="AD426" s="63"/>
      <c r="AE426" s="63"/>
      <c r="AF426" s="63"/>
      <c r="AG426" s="63"/>
      <c r="AH426" s="63"/>
      <c r="AI426" s="63"/>
      <c r="AJ426" s="63"/>
      <c r="AK426" s="63"/>
      <c r="AL426" s="63"/>
      <c r="AM426" s="63"/>
    </row>
    <row r="427" spans="2:39" ht="14.25">
      <c r="B427" s="78" t="s">
        <v>32</v>
      </c>
      <c r="C427" s="79" t="s">
        <v>33</v>
      </c>
      <c r="D427" s="95">
        <f aca="true" t="shared" si="43" ref="D427:D458">SUM(F427:AM427)</f>
        <v>0</v>
      </c>
      <c r="E427" s="158">
        <f aca="true" t="shared" si="44" ref="E427:E458">COUNT(F427:AM427)</f>
        <v>0</v>
      </c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  <c r="T427" s="80"/>
      <c r="U427" s="80"/>
      <c r="V427" s="80"/>
      <c r="W427" s="80"/>
      <c r="X427" s="80"/>
      <c r="Y427" s="80"/>
      <c r="Z427" s="80"/>
      <c r="AA427" s="80"/>
      <c r="AB427" s="80"/>
      <c r="AC427" s="80"/>
      <c r="AD427" s="80"/>
      <c r="AE427" s="80"/>
      <c r="AF427" s="80"/>
      <c r="AG427" s="80"/>
      <c r="AH427" s="80"/>
      <c r="AI427" s="80"/>
      <c r="AJ427" s="80"/>
      <c r="AK427" s="80"/>
      <c r="AL427" s="80"/>
      <c r="AM427" s="80"/>
    </row>
    <row r="428" spans="2:39" ht="14.25">
      <c r="B428" s="81" t="s">
        <v>34</v>
      </c>
      <c r="C428" s="82" t="s">
        <v>35</v>
      </c>
      <c r="D428" s="96">
        <f t="shared" si="43"/>
        <v>14</v>
      </c>
      <c r="E428" s="159">
        <f t="shared" si="44"/>
        <v>3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>
        <v>2</v>
      </c>
      <c r="S428" s="83"/>
      <c r="T428" s="83"/>
      <c r="U428" s="83"/>
      <c r="V428" s="83"/>
      <c r="W428" s="83"/>
      <c r="X428" s="83"/>
      <c r="Y428" s="83"/>
      <c r="Z428" s="83"/>
      <c r="AA428" s="83">
        <v>10</v>
      </c>
      <c r="AB428" s="83"/>
      <c r="AC428" s="83"/>
      <c r="AD428" s="83"/>
      <c r="AE428" s="83"/>
      <c r="AF428" s="83"/>
      <c r="AG428" s="83">
        <v>2</v>
      </c>
      <c r="AH428" s="83"/>
      <c r="AI428" s="83"/>
      <c r="AJ428" s="83"/>
      <c r="AK428" s="83"/>
      <c r="AL428" s="83"/>
      <c r="AM428" s="83"/>
    </row>
    <row r="429" spans="2:39" ht="14.25">
      <c r="B429" s="81" t="s">
        <v>36</v>
      </c>
      <c r="C429" s="82" t="s">
        <v>37</v>
      </c>
      <c r="D429" s="96">
        <f t="shared" si="43"/>
        <v>3</v>
      </c>
      <c r="E429" s="159">
        <f t="shared" si="44"/>
        <v>2</v>
      </c>
      <c r="F429" s="83"/>
      <c r="G429" s="83"/>
      <c r="H429" s="83"/>
      <c r="I429" s="83"/>
      <c r="J429" s="83">
        <v>2</v>
      </c>
      <c r="K429" s="83"/>
      <c r="L429" s="83"/>
      <c r="M429" s="83"/>
      <c r="N429" s="83"/>
      <c r="O429" s="83"/>
      <c r="P429" s="83"/>
      <c r="Q429" s="83"/>
      <c r="R429" s="83">
        <v>1</v>
      </c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  <c r="AJ429" s="83"/>
      <c r="AK429" s="83"/>
      <c r="AL429" s="83"/>
      <c r="AM429" s="83"/>
    </row>
    <row r="430" spans="2:39" ht="14.25">
      <c r="B430" s="81" t="s">
        <v>38</v>
      </c>
      <c r="C430" s="82" t="s">
        <v>775</v>
      </c>
      <c r="D430" s="96">
        <f t="shared" si="43"/>
        <v>2</v>
      </c>
      <c r="E430" s="159">
        <f t="shared" si="44"/>
        <v>2</v>
      </c>
      <c r="F430" s="83"/>
      <c r="G430" s="83"/>
      <c r="H430" s="83"/>
      <c r="I430" s="83"/>
      <c r="J430" s="83"/>
      <c r="K430" s="83"/>
      <c r="L430" s="83"/>
      <c r="M430" s="83"/>
      <c r="N430" s="83"/>
      <c r="O430" s="83">
        <v>1</v>
      </c>
      <c r="P430" s="83"/>
      <c r="Q430" s="83"/>
      <c r="R430" s="83">
        <v>1</v>
      </c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  <c r="AI430" s="83"/>
      <c r="AJ430" s="83"/>
      <c r="AK430" s="83"/>
      <c r="AL430" s="83"/>
      <c r="AM430" s="83"/>
    </row>
    <row r="431" spans="2:39" ht="14.25">
      <c r="B431" s="81" t="s">
        <v>39</v>
      </c>
      <c r="C431" s="82" t="s">
        <v>40</v>
      </c>
      <c r="D431" s="96">
        <f t="shared" si="43"/>
        <v>60</v>
      </c>
      <c r="E431" s="159">
        <f t="shared" si="44"/>
        <v>1</v>
      </c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>
        <v>60</v>
      </c>
      <c r="AB431" s="83"/>
      <c r="AC431" s="83"/>
      <c r="AD431" s="83"/>
      <c r="AE431" s="83"/>
      <c r="AF431" s="83"/>
      <c r="AG431" s="83"/>
      <c r="AH431" s="83"/>
      <c r="AI431" s="83"/>
      <c r="AJ431" s="83"/>
      <c r="AK431" s="83"/>
      <c r="AL431" s="83"/>
      <c r="AM431" s="83"/>
    </row>
    <row r="432" spans="2:39" ht="14.25">
      <c r="B432" s="81" t="s">
        <v>41</v>
      </c>
      <c r="C432" s="82" t="s">
        <v>42</v>
      </c>
      <c r="D432" s="96">
        <f t="shared" si="43"/>
        <v>26</v>
      </c>
      <c r="E432" s="159">
        <f t="shared" si="44"/>
        <v>1</v>
      </c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>
        <v>26</v>
      </c>
      <c r="AB432" s="83"/>
      <c r="AC432" s="83"/>
      <c r="AD432" s="83"/>
      <c r="AE432" s="83"/>
      <c r="AF432" s="83"/>
      <c r="AG432" s="83"/>
      <c r="AH432" s="83"/>
      <c r="AI432" s="83"/>
      <c r="AJ432" s="83"/>
      <c r="AK432" s="83"/>
      <c r="AL432" s="83"/>
      <c r="AM432" s="83"/>
    </row>
    <row r="433" spans="2:39" ht="14.25">
      <c r="B433" s="81" t="s">
        <v>43</v>
      </c>
      <c r="C433" s="82" t="s">
        <v>44</v>
      </c>
      <c r="D433" s="96">
        <f t="shared" si="43"/>
        <v>25</v>
      </c>
      <c r="E433" s="159">
        <f t="shared" si="44"/>
        <v>4</v>
      </c>
      <c r="F433" s="83"/>
      <c r="G433" s="83"/>
      <c r="H433" s="83"/>
      <c r="I433" s="83"/>
      <c r="J433" s="83">
        <v>2</v>
      </c>
      <c r="K433" s="83"/>
      <c r="L433" s="83"/>
      <c r="M433" s="83"/>
      <c r="N433" s="83"/>
      <c r="O433" s="83"/>
      <c r="P433" s="83"/>
      <c r="Q433" s="83"/>
      <c r="R433" s="83">
        <v>2</v>
      </c>
      <c r="S433" s="83"/>
      <c r="T433" s="83">
        <v>1</v>
      </c>
      <c r="U433" s="83"/>
      <c r="V433" s="83"/>
      <c r="W433" s="83"/>
      <c r="X433" s="83"/>
      <c r="Y433" s="83"/>
      <c r="Z433" s="83"/>
      <c r="AA433" s="83">
        <v>20</v>
      </c>
      <c r="AB433" s="83"/>
      <c r="AC433" s="83"/>
      <c r="AD433" s="83"/>
      <c r="AE433" s="83"/>
      <c r="AF433" s="83"/>
      <c r="AG433" s="83"/>
      <c r="AH433" s="83"/>
      <c r="AI433" s="83"/>
      <c r="AJ433" s="83"/>
      <c r="AK433" s="83"/>
      <c r="AL433" s="83"/>
      <c r="AM433" s="83"/>
    </row>
    <row r="434" spans="2:39" ht="14.25">
      <c r="B434" s="81" t="s">
        <v>45</v>
      </c>
      <c r="C434" s="82" t="s">
        <v>46</v>
      </c>
      <c r="D434" s="96">
        <f t="shared" si="43"/>
        <v>41</v>
      </c>
      <c r="E434" s="159">
        <f t="shared" si="44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>
        <v>41</v>
      </c>
      <c r="AB434" s="83"/>
      <c r="AC434" s="83"/>
      <c r="AD434" s="83"/>
      <c r="AE434" s="83"/>
      <c r="AF434" s="83"/>
      <c r="AG434" s="83"/>
      <c r="AH434" s="83"/>
      <c r="AI434" s="83"/>
      <c r="AJ434" s="83"/>
      <c r="AK434" s="83"/>
      <c r="AL434" s="83"/>
      <c r="AM434" s="83"/>
    </row>
    <row r="435" spans="2:39" ht="14.25">
      <c r="B435" s="81" t="s">
        <v>47</v>
      </c>
      <c r="C435" s="82" t="s">
        <v>48</v>
      </c>
      <c r="D435" s="96">
        <f t="shared" si="43"/>
        <v>4</v>
      </c>
      <c r="E435" s="159">
        <f t="shared" si="44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>
        <v>4</v>
      </c>
      <c r="AB435" s="83"/>
      <c r="AC435" s="83"/>
      <c r="AD435" s="83"/>
      <c r="AE435" s="83"/>
      <c r="AF435" s="83"/>
      <c r="AG435" s="83"/>
      <c r="AH435" s="83"/>
      <c r="AI435" s="83"/>
      <c r="AJ435" s="83"/>
      <c r="AK435" s="83"/>
      <c r="AL435" s="83"/>
      <c r="AM435" s="83"/>
    </row>
    <row r="436" spans="2:39" ht="14.25">
      <c r="B436" s="81" t="s">
        <v>49</v>
      </c>
      <c r="C436" s="82" t="s">
        <v>50</v>
      </c>
      <c r="D436" s="96">
        <f t="shared" si="43"/>
        <v>20</v>
      </c>
      <c r="E436" s="159">
        <f t="shared" si="44"/>
        <v>4</v>
      </c>
      <c r="F436" s="83"/>
      <c r="G436" s="83"/>
      <c r="H436" s="83"/>
      <c r="I436" s="83"/>
      <c r="J436" s="83">
        <v>2</v>
      </c>
      <c r="K436" s="83"/>
      <c r="L436" s="83"/>
      <c r="M436" s="83"/>
      <c r="N436" s="83"/>
      <c r="O436" s="83"/>
      <c r="P436" s="83"/>
      <c r="Q436" s="83"/>
      <c r="R436" s="83">
        <v>2</v>
      </c>
      <c r="S436" s="83"/>
      <c r="T436" s="83"/>
      <c r="U436" s="83"/>
      <c r="V436" s="83"/>
      <c r="W436" s="83"/>
      <c r="X436" s="83"/>
      <c r="Y436" s="83"/>
      <c r="Z436" s="83"/>
      <c r="AA436" s="83">
        <v>14</v>
      </c>
      <c r="AB436" s="83"/>
      <c r="AC436" s="83"/>
      <c r="AD436" s="83"/>
      <c r="AE436" s="83"/>
      <c r="AF436" s="83"/>
      <c r="AG436" s="83"/>
      <c r="AH436" s="83"/>
      <c r="AI436" s="83"/>
      <c r="AJ436" s="83"/>
      <c r="AK436" s="83">
        <v>2</v>
      </c>
      <c r="AL436" s="83"/>
      <c r="AM436" s="83"/>
    </row>
    <row r="437" spans="2:39" ht="14.25">
      <c r="B437" s="81" t="s">
        <v>51</v>
      </c>
      <c r="C437" s="82" t="s">
        <v>52</v>
      </c>
      <c r="D437" s="96">
        <f t="shared" si="43"/>
        <v>8</v>
      </c>
      <c r="E437" s="159">
        <f t="shared" si="44"/>
        <v>3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>
        <v>5</v>
      </c>
      <c r="AB437" s="83">
        <v>1</v>
      </c>
      <c r="AC437" s="83"/>
      <c r="AD437" s="83"/>
      <c r="AE437" s="83"/>
      <c r="AF437" s="83"/>
      <c r="AG437" s="83">
        <v>2</v>
      </c>
      <c r="AH437" s="83"/>
      <c r="AI437" s="83"/>
      <c r="AJ437" s="83"/>
      <c r="AK437" s="83"/>
      <c r="AL437" s="83"/>
      <c r="AM437" s="83"/>
    </row>
    <row r="438" spans="2:39" ht="14.25">
      <c r="B438" s="81" t="s">
        <v>53</v>
      </c>
      <c r="C438" s="82" t="s">
        <v>54</v>
      </c>
      <c r="D438" s="96">
        <f t="shared" si="43"/>
        <v>0</v>
      </c>
      <c r="E438" s="159">
        <f t="shared" si="44"/>
        <v>0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/>
      <c r="AJ438" s="83"/>
      <c r="AK438" s="83"/>
      <c r="AL438" s="83"/>
      <c r="AM438" s="83"/>
    </row>
    <row r="439" spans="2:39" ht="14.25">
      <c r="B439" s="81" t="s">
        <v>55</v>
      </c>
      <c r="C439" s="82" t="s">
        <v>56</v>
      </c>
      <c r="D439" s="96">
        <f t="shared" si="43"/>
        <v>36</v>
      </c>
      <c r="E439" s="159">
        <f t="shared" si="44"/>
        <v>2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>
        <v>34</v>
      </c>
      <c r="AB439" s="83"/>
      <c r="AC439" s="83"/>
      <c r="AD439" s="83"/>
      <c r="AE439" s="83"/>
      <c r="AF439" s="83"/>
      <c r="AG439" s="83">
        <v>2</v>
      </c>
      <c r="AH439" s="83"/>
      <c r="AI439" s="83"/>
      <c r="AJ439" s="83"/>
      <c r="AK439" s="83"/>
      <c r="AL439" s="83"/>
      <c r="AM439" s="83"/>
    </row>
    <row r="440" spans="2:39" ht="14.25">
      <c r="B440" s="81" t="s">
        <v>57</v>
      </c>
      <c r="C440" s="82" t="s">
        <v>771</v>
      </c>
      <c r="D440" s="96">
        <f t="shared" si="43"/>
        <v>21</v>
      </c>
      <c r="E440" s="159">
        <f t="shared" si="44"/>
        <v>6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>
        <v>1</v>
      </c>
      <c r="P440" s="83"/>
      <c r="Q440" s="83"/>
      <c r="R440" s="83">
        <v>3</v>
      </c>
      <c r="S440" s="83"/>
      <c r="T440" s="83"/>
      <c r="U440" s="83"/>
      <c r="V440" s="83"/>
      <c r="W440" s="83"/>
      <c r="X440" s="83"/>
      <c r="Y440" s="83"/>
      <c r="Z440" s="83"/>
      <c r="AA440" s="83">
        <v>14</v>
      </c>
      <c r="AB440" s="83"/>
      <c r="AC440" s="83"/>
      <c r="AD440" s="83"/>
      <c r="AE440" s="83"/>
      <c r="AF440" s="83"/>
      <c r="AG440" s="83">
        <v>1</v>
      </c>
      <c r="AH440" s="83"/>
      <c r="AI440" s="83">
        <v>1</v>
      </c>
      <c r="AJ440" s="83"/>
      <c r="AK440" s="83"/>
      <c r="AL440" s="83"/>
      <c r="AM440" s="83">
        <v>1</v>
      </c>
    </row>
    <row r="441" spans="2:39" ht="14.25">
      <c r="B441" s="81" t="s">
        <v>58</v>
      </c>
      <c r="C441" s="82" t="s">
        <v>772</v>
      </c>
      <c r="D441" s="96">
        <f t="shared" si="43"/>
        <v>12</v>
      </c>
      <c r="E441" s="159">
        <f t="shared" si="44"/>
        <v>3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>
        <v>2</v>
      </c>
      <c r="P441" s="83"/>
      <c r="Q441" s="83"/>
      <c r="R441" s="83">
        <v>4</v>
      </c>
      <c r="S441" s="83"/>
      <c r="T441" s="83"/>
      <c r="U441" s="83"/>
      <c r="V441" s="83"/>
      <c r="W441" s="83"/>
      <c r="X441" s="83"/>
      <c r="Y441" s="83"/>
      <c r="Z441" s="83"/>
      <c r="AA441" s="83">
        <v>6</v>
      </c>
      <c r="AB441" s="83"/>
      <c r="AC441" s="83"/>
      <c r="AD441" s="83"/>
      <c r="AE441" s="83"/>
      <c r="AF441" s="83"/>
      <c r="AG441" s="83"/>
      <c r="AH441" s="83"/>
      <c r="AI441" s="83"/>
      <c r="AJ441" s="83"/>
      <c r="AK441" s="83"/>
      <c r="AL441" s="83"/>
      <c r="AM441" s="83"/>
    </row>
    <row r="442" spans="2:39" ht="14.25">
      <c r="B442" s="81" t="s">
        <v>59</v>
      </c>
      <c r="C442" s="82" t="s">
        <v>60</v>
      </c>
      <c r="D442" s="96">
        <f t="shared" si="43"/>
        <v>12</v>
      </c>
      <c r="E442" s="159">
        <f t="shared" si="44"/>
        <v>1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>
        <v>12</v>
      </c>
      <c r="AB442" s="83"/>
      <c r="AC442" s="83"/>
      <c r="AD442" s="83"/>
      <c r="AE442" s="83"/>
      <c r="AF442" s="83"/>
      <c r="AG442" s="83"/>
      <c r="AH442" s="83"/>
      <c r="AI442" s="83"/>
      <c r="AJ442" s="83"/>
      <c r="AK442" s="83"/>
      <c r="AL442" s="83"/>
      <c r="AM442" s="83"/>
    </row>
    <row r="443" spans="2:39" ht="14.25">
      <c r="B443" s="81" t="s">
        <v>61</v>
      </c>
      <c r="C443" s="82" t="s">
        <v>62</v>
      </c>
      <c r="D443" s="96">
        <f t="shared" si="43"/>
        <v>1</v>
      </c>
      <c r="E443" s="159">
        <f t="shared" si="44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>
        <v>1</v>
      </c>
      <c r="AB443" s="83"/>
      <c r="AC443" s="83"/>
      <c r="AD443" s="83"/>
      <c r="AE443" s="83"/>
      <c r="AF443" s="83"/>
      <c r="AG443" s="83"/>
      <c r="AH443" s="83"/>
      <c r="AI443" s="83"/>
      <c r="AJ443" s="83"/>
      <c r="AK443" s="83"/>
      <c r="AL443" s="83"/>
      <c r="AM443" s="83"/>
    </row>
    <row r="444" spans="2:39" ht="14.25">
      <c r="B444" s="81" t="s">
        <v>63</v>
      </c>
      <c r="C444" s="82" t="s">
        <v>773</v>
      </c>
      <c r="D444" s="96">
        <f t="shared" si="43"/>
        <v>11</v>
      </c>
      <c r="E444" s="159">
        <f t="shared" si="44"/>
        <v>1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>
        <v>11</v>
      </c>
      <c r="AB444" s="83"/>
      <c r="AC444" s="83"/>
      <c r="AD444" s="83"/>
      <c r="AE444" s="83"/>
      <c r="AF444" s="83"/>
      <c r="AG444" s="83"/>
      <c r="AH444" s="83"/>
      <c r="AI444" s="83"/>
      <c r="AJ444" s="83"/>
      <c r="AK444" s="83"/>
      <c r="AL444" s="83"/>
      <c r="AM444" s="83"/>
    </row>
    <row r="445" spans="2:39" ht="14.25">
      <c r="B445" s="81" t="s">
        <v>64</v>
      </c>
      <c r="C445" s="82" t="s">
        <v>774</v>
      </c>
      <c r="D445" s="96">
        <f t="shared" si="43"/>
        <v>4</v>
      </c>
      <c r="E445" s="159">
        <f t="shared" si="44"/>
        <v>1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>
        <v>4</v>
      </c>
      <c r="AB445" s="83"/>
      <c r="AC445" s="83"/>
      <c r="AD445" s="83"/>
      <c r="AE445" s="83"/>
      <c r="AF445" s="83"/>
      <c r="AG445" s="83"/>
      <c r="AH445" s="83"/>
      <c r="AI445" s="83"/>
      <c r="AJ445" s="83"/>
      <c r="AK445" s="83"/>
      <c r="AL445" s="83"/>
      <c r="AM445" s="83"/>
    </row>
    <row r="446" spans="2:39" ht="14.25">
      <c r="B446" s="81" t="s">
        <v>65</v>
      </c>
      <c r="C446" s="82" t="s">
        <v>66</v>
      </c>
      <c r="D446" s="96">
        <f t="shared" si="43"/>
        <v>3</v>
      </c>
      <c r="E446" s="159">
        <f t="shared" si="44"/>
        <v>1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>
        <v>3</v>
      </c>
      <c r="AB446" s="83"/>
      <c r="AC446" s="83"/>
      <c r="AD446" s="83"/>
      <c r="AE446" s="83"/>
      <c r="AF446" s="83"/>
      <c r="AG446" s="83"/>
      <c r="AH446" s="83"/>
      <c r="AI446" s="83"/>
      <c r="AJ446" s="83"/>
      <c r="AK446" s="83"/>
      <c r="AL446" s="83"/>
      <c r="AM446" s="83"/>
    </row>
    <row r="447" spans="2:39" ht="14.25">
      <c r="B447" s="81" t="s">
        <v>67</v>
      </c>
      <c r="C447" s="82" t="s">
        <v>68</v>
      </c>
      <c r="D447" s="96">
        <f t="shared" si="43"/>
        <v>0</v>
      </c>
      <c r="E447" s="159">
        <f t="shared" si="44"/>
        <v>0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  <c r="AJ447" s="83"/>
      <c r="AK447" s="83"/>
      <c r="AL447" s="83"/>
      <c r="AM447" s="83"/>
    </row>
    <row r="448" spans="2:39" ht="14.25">
      <c r="B448" s="81" t="s">
        <v>69</v>
      </c>
      <c r="C448" s="82" t="s">
        <v>70</v>
      </c>
      <c r="D448" s="96">
        <f t="shared" si="43"/>
        <v>20</v>
      </c>
      <c r="E448" s="159">
        <f t="shared" si="44"/>
        <v>1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>
        <v>20</v>
      </c>
      <c r="AB448" s="83"/>
      <c r="AC448" s="83"/>
      <c r="AD448" s="83"/>
      <c r="AE448" s="83"/>
      <c r="AF448" s="83"/>
      <c r="AG448" s="83"/>
      <c r="AH448" s="83"/>
      <c r="AI448" s="83"/>
      <c r="AJ448" s="83"/>
      <c r="AK448" s="83"/>
      <c r="AL448" s="83"/>
      <c r="AM448" s="83"/>
    </row>
    <row r="449" spans="2:39" ht="14.25">
      <c r="B449" s="81" t="s">
        <v>71</v>
      </c>
      <c r="C449" s="82" t="s">
        <v>72</v>
      </c>
      <c r="D449" s="96">
        <f t="shared" si="43"/>
        <v>18</v>
      </c>
      <c r="E449" s="159">
        <f t="shared" si="44"/>
        <v>2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>
        <v>16</v>
      </c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>
        <v>2</v>
      </c>
      <c r="AH449" s="83"/>
      <c r="AI449" s="83"/>
      <c r="AJ449" s="83"/>
      <c r="AK449" s="83"/>
      <c r="AL449" s="83"/>
      <c r="AM449" s="83"/>
    </row>
    <row r="450" spans="2:39" ht="14.25">
      <c r="B450" s="81" t="s">
        <v>73</v>
      </c>
      <c r="C450" s="82" t="s">
        <v>74</v>
      </c>
      <c r="D450" s="96">
        <f t="shared" si="43"/>
        <v>3</v>
      </c>
      <c r="E450" s="159">
        <f t="shared" si="44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>
        <v>3</v>
      </c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/>
      <c r="AJ450" s="83"/>
      <c r="AK450" s="83"/>
      <c r="AL450" s="83"/>
      <c r="AM450" s="83"/>
    </row>
    <row r="451" spans="2:39" ht="14.25">
      <c r="B451" s="81" t="s">
        <v>75</v>
      </c>
      <c r="C451" s="82" t="s">
        <v>76</v>
      </c>
      <c r="D451" s="96">
        <f t="shared" si="43"/>
        <v>3</v>
      </c>
      <c r="E451" s="159">
        <f t="shared" si="44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>
        <v>1</v>
      </c>
      <c r="S451" s="83"/>
      <c r="T451" s="83"/>
      <c r="U451" s="83"/>
      <c r="V451" s="83"/>
      <c r="W451" s="83"/>
      <c r="X451" s="83"/>
      <c r="Y451" s="83"/>
      <c r="Z451" s="83"/>
      <c r="AA451" s="83">
        <v>2</v>
      </c>
      <c r="AB451" s="83"/>
      <c r="AC451" s="83"/>
      <c r="AD451" s="83"/>
      <c r="AE451" s="83"/>
      <c r="AF451" s="83"/>
      <c r="AG451" s="83"/>
      <c r="AH451" s="83"/>
      <c r="AI451" s="83"/>
      <c r="AJ451" s="83"/>
      <c r="AK451" s="83"/>
      <c r="AL451" s="83"/>
      <c r="AM451" s="83"/>
    </row>
    <row r="452" spans="2:39" ht="14.25">
      <c r="B452" s="81" t="s">
        <v>77</v>
      </c>
      <c r="C452" s="82" t="s">
        <v>78</v>
      </c>
      <c r="D452" s="96">
        <f t="shared" si="43"/>
        <v>16</v>
      </c>
      <c r="E452" s="159">
        <f t="shared" si="44"/>
        <v>6</v>
      </c>
      <c r="F452" s="83"/>
      <c r="G452" s="83"/>
      <c r="H452" s="83"/>
      <c r="I452" s="83"/>
      <c r="J452" s="83">
        <v>2</v>
      </c>
      <c r="K452" s="83"/>
      <c r="L452" s="83">
        <v>1</v>
      </c>
      <c r="M452" s="83"/>
      <c r="N452" s="83"/>
      <c r="O452" s="83"/>
      <c r="P452" s="83"/>
      <c r="Q452" s="83"/>
      <c r="R452" s="83">
        <v>4</v>
      </c>
      <c r="S452" s="83"/>
      <c r="T452" s="83"/>
      <c r="U452" s="83"/>
      <c r="V452" s="83">
        <v>1</v>
      </c>
      <c r="W452" s="83"/>
      <c r="X452" s="83"/>
      <c r="Y452" s="83"/>
      <c r="Z452" s="83"/>
      <c r="AA452" s="83">
        <v>6</v>
      </c>
      <c r="AB452" s="83"/>
      <c r="AC452" s="83"/>
      <c r="AD452" s="83"/>
      <c r="AE452" s="83"/>
      <c r="AF452" s="83"/>
      <c r="AG452" s="83"/>
      <c r="AH452" s="83"/>
      <c r="AI452" s="83"/>
      <c r="AJ452" s="83"/>
      <c r="AK452" s="83">
        <v>2</v>
      </c>
      <c r="AL452" s="83"/>
      <c r="AM452" s="83"/>
    </row>
    <row r="453" spans="2:39" ht="14.25">
      <c r="B453" s="81" t="s">
        <v>79</v>
      </c>
      <c r="C453" s="82" t="s">
        <v>80</v>
      </c>
      <c r="D453" s="96">
        <f t="shared" si="43"/>
        <v>30</v>
      </c>
      <c r="E453" s="159">
        <f t="shared" si="44"/>
        <v>4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>
        <v>2</v>
      </c>
      <c r="P453" s="83"/>
      <c r="Q453" s="83"/>
      <c r="R453" s="83">
        <v>8</v>
      </c>
      <c r="S453" s="83"/>
      <c r="T453" s="83"/>
      <c r="U453" s="83">
        <v>2</v>
      </c>
      <c r="V453" s="83"/>
      <c r="W453" s="83"/>
      <c r="X453" s="83"/>
      <c r="Y453" s="83"/>
      <c r="Z453" s="83"/>
      <c r="AA453" s="83">
        <v>18</v>
      </c>
      <c r="AB453" s="83"/>
      <c r="AC453" s="83"/>
      <c r="AD453" s="83"/>
      <c r="AE453" s="83"/>
      <c r="AF453" s="83"/>
      <c r="AG453" s="83"/>
      <c r="AH453" s="83"/>
      <c r="AI453" s="83"/>
      <c r="AJ453" s="83"/>
      <c r="AK453" s="83"/>
      <c r="AL453" s="83"/>
      <c r="AM453" s="83"/>
    </row>
    <row r="454" spans="2:39" ht="14.25">
      <c r="B454" s="81" t="s">
        <v>81</v>
      </c>
      <c r="C454" s="82" t="s">
        <v>82</v>
      </c>
      <c r="D454" s="96">
        <f t="shared" si="43"/>
        <v>29</v>
      </c>
      <c r="E454" s="159">
        <f t="shared" si="44"/>
        <v>4</v>
      </c>
      <c r="F454" s="83"/>
      <c r="G454" s="83"/>
      <c r="H454" s="83"/>
      <c r="I454" s="83">
        <v>1</v>
      </c>
      <c r="J454" s="83"/>
      <c r="K454" s="83"/>
      <c r="L454" s="83"/>
      <c r="M454" s="83"/>
      <c r="N454" s="83"/>
      <c r="O454" s="83"/>
      <c r="P454" s="83"/>
      <c r="Q454" s="83"/>
      <c r="R454" s="83">
        <v>2</v>
      </c>
      <c r="S454" s="83"/>
      <c r="T454" s="83"/>
      <c r="U454" s="83"/>
      <c r="V454" s="83"/>
      <c r="W454" s="83"/>
      <c r="X454" s="83"/>
      <c r="Y454" s="83"/>
      <c r="Z454" s="83"/>
      <c r="AA454" s="83">
        <v>25</v>
      </c>
      <c r="AB454" s="83"/>
      <c r="AC454" s="83"/>
      <c r="AD454" s="83"/>
      <c r="AE454" s="83"/>
      <c r="AF454" s="83"/>
      <c r="AG454" s="83"/>
      <c r="AH454" s="83"/>
      <c r="AI454" s="83">
        <v>1</v>
      </c>
      <c r="AJ454" s="83"/>
      <c r="AK454" s="83"/>
      <c r="AL454" s="83"/>
      <c r="AM454" s="83"/>
    </row>
    <row r="455" spans="2:39" ht="14.25">
      <c r="B455" s="81" t="s">
        <v>83</v>
      </c>
      <c r="C455" s="82" t="s">
        <v>84</v>
      </c>
      <c r="D455" s="96">
        <f t="shared" si="43"/>
        <v>8</v>
      </c>
      <c r="E455" s="159">
        <f t="shared" si="44"/>
        <v>2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>
        <v>2</v>
      </c>
      <c r="V455" s="83"/>
      <c r="W455" s="83"/>
      <c r="X455" s="83"/>
      <c r="Y455" s="83"/>
      <c r="Z455" s="83"/>
      <c r="AA455" s="83">
        <v>6</v>
      </c>
      <c r="AB455" s="83"/>
      <c r="AC455" s="83"/>
      <c r="AD455" s="83"/>
      <c r="AE455" s="83"/>
      <c r="AF455" s="83"/>
      <c r="AG455" s="83"/>
      <c r="AH455" s="83"/>
      <c r="AI455" s="83"/>
      <c r="AJ455" s="83"/>
      <c r="AK455" s="83"/>
      <c r="AL455" s="83"/>
      <c r="AM455" s="83"/>
    </row>
    <row r="456" spans="2:39" ht="14.25">
      <c r="B456" s="81" t="s">
        <v>85</v>
      </c>
      <c r="C456" s="82" t="s">
        <v>86</v>
      </c>
      <c r="D456" s="96">
        <f t="shared" si="43"/>
        <v>11</v>
      </c>
      <c r="E456" s="159">
        <f t="shared" si="44"/>
        <v>2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>
        <v>6</v>
      </c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/>
      <c r="AJ456" s="83"/>
      <c r="AK456" s="83">
        <v>5</v>
      </c>
      <c r="AL456" s="83"/>
      <c r="AM456" s="83"/>
    </row>
    <row r="457" spans="2:39" ht="14.25">
      <c r="B457" s="81" t="s">
        <v>87</v>
      </c>
      <c r="C457" s="82" t="s">
        <v>88</v>
      </c>
      <c r="D457" s="96">
        <f t="shared" si="43"/>
        <v>0</v>
      </c>
      <c r="E457" s="159">
        <f t="shared" si="44"/>
        <v>0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  <c r="AJ457" s="83"/>
      <c r="AK457" s="83"/>
      <c r="AL457" s="83"/>
      <c r="AM457" s="83"/>
    </row>
    <row r="458" spans="2:39" ht="14.25">
      <c r="B458" s="81" t="s">
        <v>89</v>
      </c>
      <c r="C458" s="82" t="s">
        <v>90</v>
      </c>
      <c r="D458" s="96">
        <f t="shared" si="43"/>
        <v>0</v>
      </c>
      <c r="E458" s="159">
        <f t="shared" si="44"/>
        <v>0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  <c r="AJ458" s="83"/>
      <c r="AK458" s="83"/>
      <c r="AL458" s="83"/>
      <c r="AM458" s="83"/>
    </row>
    <row r="459" spans="2:39" ht="14.25">
      <c r="B459" s="81" t="s">
        <v>91</v>
      </c>
      <c r="C459" s="82" t="s">
        <v>92</v>
      </c>
      <c r="D459" s="96">
        <f aca="true" t="shared" si="45" ref="D459:D477">SUM(F459:AM459)</f>
        <v>7</v>
      </c>
      <c r="E459" s="159">
        <f aca="true" t="shared" si="46" ref="E459:E477">COUNT(F459:AM459)</f>
        <v>2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>
        <v>6</v>
      </c>
      <c r="AB459" s="83"/>
      <c r="AC459" s="83"/>
      <c r="AD459" s="83"/>
      <c r="AE459" s="83"/>
      <c r="AF459" s="83"/>
      <c r="AG459" s="83">
        <v>1</v>
      </c>
      <c r="AH459" s="83"/>
      <c r="AI459" s="83"/>
      <c r="AJ459" s="83"/>
      <c r="AK459" s="83"/>
      <c r="AL459" s="83"/>
      <c r="AM459" s="83"/>
    </row>
    <row r="460" spans="2:39" ht="14.25">
      <c r="B460" s="81" t="s">
        <v>93</v>
      </c>
      <c r="C460" s="82" t="s">
        <v>94</v>
      </c>
      <c r="D460" s="96">
        <f t="shared" si="45"/>
        <v>7</v>
      </c>
      <c r="E460" s="159">
        <f t="shared" si="46"/>
        <v>1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>
        <v>7</v>
      </c>
      <c r="AB460" s="83"/>
      <c r="AC460" s="83"/>
      <c r="AD460" s="83"/>
      <c r="AE460" s="83"/>
      <c r="AF460" s="83"/>
      <c r="AG460" s="83"/>
      <c r="AH460" s="83"/>
      <c r="AI460" s="83"/>
      <c r="AJ460" s="83"/>
      <c r="AK460" s="83"/>
      <c r="AL460" s="83"/>
      <c r="AM460" s="83"/>
    </row>
    <row r="461" spans="2:39" ht="14.25">
      <c r="B461" s="81" t="s">
        <v>95</v>
      </c>
      <c r="C461" s="82" t="s">
        <v>96</v>
      </c>
      <c r="D461" s="96">
        <f t="shared" si="45"/>
        <v>0</v>
      </c>
      <c r="E461" s="159">
        <f t="shared" si="46"/>
        <v>0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/>
      <c r="AJ461" s="83"/>
      <c r="AK461" s="83"/>
      <c r="AL461" s="83"/>
      <c r="AM461" s="83"/>
    </row>
    <row r="462" spans="2:39" ht="14.25">
      <c r="B462" s="81" t="s">
        <v>97</v>
      </c>
      <c r="C462" s="82" t="s">
        <v>98</v>
      </c>
      <c r="D462" s="96">
        <f t="shared" si="45"/>
        <v>9</v>
      </c>
      <c r="E462" s="159">
        <f t="shared" si="46"/>
        <v>3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>
        <v>2</v>
      </c>
      <c r="X462" s="83">
        <v>2</v>
      </c>
      <c r="Y462" s="83"/>
      <c r="Z462" s="83"/>
      <c r="AA462" s="83">
        <v>5</v>
      </c>
      <c r="AB462" s="83"/>
      <c r="AC462" s="83"/>
      <c r="AD462" s="83"/>
      <c r="AE462" s="83"/>
      <c r="AF462" s="83"/>
      <c r="AG462" s="83"/>
      <c r="AH462" s="83"/>
      <c r="AI462" s="83"/>
      <c r="AJ462" s="83"/>
      <c r="AK462" s="83"/>
      <c r="AL462" s="83"/>
      <c r="AM462" s="83"/>
    </row>
    <row r="463" spans="2:39" ht="14.25">
      <c r="B463" s="81" t="s">
        <v>99</v>
      </c>
      <c r="C463" s="82" t="s">
        <v>100</v>
      </c>
      <c r="D463" s="96">
        <f t="shared" si="45"/>
        <v>0</v>
      </c>
      <c r="E463" s="159">
        <f t="shared" si="46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  <c r="AJ463" s="83"/>
      <c r="AK463" s="83"/>
      <c r="AL463" s="83"/>
      <c r="AM463" s="83"/>
    </row>
    <row r="464" spans="2:39" ht="14.25">
      <c r="B464" s="81" t="s">
        <v>101</v>
      </c>
      <c r="C464" s="82" t="s">
        <v>102</v>
      </c>
      <c r="D464" s="96">
        <f t="shared" si="45"/>
        <v>0</v>
      </c>
      <c r="E464" s="159">
        <f t="shared" si="46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  <c r="AJ464" s="83"/>
      <c r="AK464" s="83"/>
      <c r="AL464" s="83"/>
      <c r="AM464" s="83"/>
    </row>
    <row r="465" spans="2:39" ht="14.25">
      <c r="B465" s="81" t="s">
        <v>103</v>
      </c>
      <c r="C465" s="82" t="s">
        <v>104</v>
      </c>
      <c r="D465" s="96">
        <f t="shared" si="45"/>
        <v>0</v>
      </c>
      <c r="E465" s="159">
        <f t="shared" si="46"/>
        <v>0</v>
      </c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  <c r="AJ465" s="83"/>
      <c r="AK465" s="83"/>
      <c r="AL465" s="83"/>
      <c r="AM465" s="83"/>
    </row>
    <row r="466" spans="2:39" ht="14.25">
      <c r="B466" s="81" t="s">
        <v>105</v>
      </c>
      <c r="C466" s="82" t="s">
        <v>106</v>
      </c>
      <c r="D466" s="96">
        <f t="shared" si="45"/>
        <v>16</v>
      </c>
      <c r="E466" s="159">
        <f t="shared" si="46"/>
        <v>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>
        <v>16</v>
      </c>
      <c r="AB466" s="83"/>
      <c r="AC466" s="83"/>
      <c r="AD466" s="83"/>
      <c r="AE466" s="83"/>
      <c r="AF466" s="83"/>
      <c r="AG466" s="83"/>
      <c r="AH466" s="83"/>
      <c r="AI466" s="83"/>
      <c r="AJ466" s="83"/>
      <c r="AK466" s="83"/>
      <c r="AL466" s="83"/>
      <c r="AM466" s="83"/>
    </row>
    <row r="467" spans="2:39" ht="14.25">
      <c r="B467" s="81" t="s">
        <v>107</v>
      </c>
      <c r="C467" s="82" t="s">
        <v>108</v>
      </c>
      <c r="D467" s="96">
        <f t="shared" si="45"/>
        <v>5</v>
      </c>
      <c r="E467" s="159">
        <f t="shared" si="46"/>
        <v>1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>
        <v>5</v>
      </c>
      <c r="AB467" s="83"/>
      <c r="AC467" s="83"/>
      <c r="AD467" s="83"/>
      <c r="AE467" s="83"/>
      <c r="AF467" s="83"/>
      <c r="AG467" s="83"/>
      <c r="AH467" s="83"/>
      <c r="AI467" s="83"/>
      <c r="AJ467" s="83"/>
      <c r="AK467" s="83"/>
      <c r="AL467" s="83"/>
      <c r="AM467" s="83"/>
    </row>
    <row r="468" spans="2:39" ht="14.25">
      <c r="B468" s="81" t="s">
        <v>851</v>
      </c>
      <c r="C468" s="82" t="s">
        <v>852</v>
      </c>
      <c r="D468" s="96">
        <f t="shared" si="45"/>
        <v>5</v>
      </c>
      <c r="E468" s="159">
        <f t="shared" si="46"/>
        <v>2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>
        <v>1</v>
      </c>
      <c r="AB468" s="83"/>
      <c r="AC468" s="83"/>
      <c r="AD468" s="83"/>
      <c r="AE468" s="83"/>
      <c r="AF468" s="83"/>
      <c r="AG468" s="83"/>
      <c r="AH468" s="83"/>
      <c r="AI468" s="83"/>
      <c r="AJ468" s="83"/>
      <c r="AK468" s="83"/>
      <c r="AL468" s="83"/>
      <c r="AM468" s="83">
        <v>4</v>
      </c>
    </row>
    <row r="469" spans="2:39" ht="15" thickBot="1">
      <c r="B469" s="81" t="s">
        <v>853</v>
      </c>
      <c r="C469" s="82" t="s">
        <v>854</v>
      </c>
      <c r="D469" s="96">
        <f t="shared" si="45"/>
        <v>6</v>
      </c>
      <c r="E469" s="159">
        <f t="shared" si="46"/>
        <v>1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>
        <v>6</v>
      </c>
      <c r="AB469" s="83"/>
      <c r="AC469" s="83"/>
      <c r="AD469" s="83"/>
      <c r="AE469" s="83"/>
      <c r="AF469" s="83"/>
      <c r="AG469" s="83"/>
      <c r="AH469" s="83"/>
      <c r="AI469" s="83"/>
      <c r="AJ469" s="83"/>
      <c r="AK469" s="83"/>
      <c r="AL469" s="83"/>
      <c r="AM469" s="83"/>
    </row>
    <row r="470" spans="2:39" ht="15" hidden="1" thickBot="1">
      <c r="B470" s="81"/>
      <c r="C470" s="82"/>
      <c r="D470" s="96">
        <f t="shared" si="45"/>
        <v>0</v>
      </c>
      <c r="E470" s="159">
        <f t="shared" si="46"/>
        <v>0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/>
      <c r="AJ470" s="83"/>
      <c r="AK470" s="83"/>
      <c r="AL470" s="83"/>
      <c r="AM470" s="83"/>
    </row>
    <row r="471" spans="2:39" ht="15" hidden="1" thickBot="1">
      <c r="B471" s="81"/>
      <c r="C471" s="82"/>
      <c r="D471" s="96">
        <f t="shared" si="45"/>
        <v>0</v>
      </c>
      <c r="E471" s="159">
        <f t="shared" si="46"/>
        <v>0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  <c r="AI471" s="83"/>
      <c r="AJ471" s="83"/>
      <c r="AK471" s="83"/>
      <c r="AL471" s="83"/>
      <c r="AM471" s="83"/>
    </row>
    <row r="472" spans="2:39" ht="15" hidden="1" thickBot="1">
      <c r="B472" s="81"/>
      <c r="C472" s="82"/>
      <c r="D472" s="96">
        <f t="shared" si="45"/>
        <v>0</v>
      </c>
      <c r="E472" s="159">
        <f t="shared" si="46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  <c r="AJ472" s="83"/>
      <c r="AK472" s="83"/>
      <c r="AL472" s="83"/>
      <c r="AM472" s="83"/>
    </row>
    <row r="473" spans="2:39" ht="15" hidden="1" thickBot="1">
      <c r="B473" s="81"/>
      <c r="C473" s="82"/>
      <c r="D473" s="96">
        <f t="shared" si="45"/>
        <v>0</v>
      </c>
      <c r="E473" s="159">
        <f t="shared" si="46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  <c r="AJ473" s="83"/>
      <c r="AK473" s="83"/>
      <c r="AL473" s="83"/>
      <c r="AM473" s="83"/>
    </row>
    <row r="474" spans="2:39" ht="15" hidden="1" thickBot="1">
      <c r="B474" s="81"/>
      <c r="C474" s="82"/>
      <c r="D474" s="96">
        <f t="shared" si="45"/>
        <v>0</v>
      </c>
      <c r="E474" s="159">
        <f t="shared" si="46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  <c r="AJ474" s="83"/>
      <c r="AK474" s="83"/>
      <c r="AL474" s="83"/>
      <c r="AM474" s="83"/>
    </row>
    <row r="475" spans="2:39" ht="15" hidden="1" thickBot="1">
      <c r="B475" s="81"/>
      <c r="C475" s="82"/>
      <c r="D475" s="96">
        <f t="shared" si="45"/>
        <v>0</v>
      </c>
      <c r="E475" s="159">
        <f t="shared" si="46"/>
        <v>0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/>
      <c r="AJ475" s="83"/>
      <c r="AK475" s="83"/>
      <c r="AL475" s="83"/>
      <c r="AM475" s="83"/>
    </row>
    <row r="476" spans="2:39" ht="15" hidden="1" thickBot="1">
      <c r="B476" s="81"/>
      <c r="C476" s="82"/>
      <c r="D476" s="96">
        <f t="shared" si="45"/>
        <v>0</v>
      </c>
      <c r="E476" s="159">
        <f t="shared" si="46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  <c r="AJ476" s="83"/>
      <c r="AK476" s="83"/>
      <c r="AL476" s="83"/>
      <c r="AM476" s="83"/>
    </row>
    <row r="477" spans="2:39" ht="15" hidden="1" thickBot="1">
      <c r="B477" s="84"/>
      <c r="C477" s="85"/>
      <c r="D477" s="97">
        <f t="shared" si="45"/>
        <v>0</v>
      </c>
      <c r="E477" s="160">
        <f t="shared" si="46"/>
        <v>0</v>
      </c>
      <c r="F477" s="86"/>
      <c r="G477" s="86"/>
      <c r="H477" s="86"/>
      <c r="I477" s="86"/>
      <c r="J477" s="86"/>
      <c r="K477" s="86"/>
      <c r="L477" s="86"/>
      <c r="M477" s="86"/>
      <c r="N477" s="86"/>
      <c r="O477" s="86"/>
      <c r="P477" s="86"/>
      <c r="Q477" s="86"/>
      <c r="R477" s="86"/>
      <c r="S477" s="86"/>
      <c r="T477" s="86"/>
      <c r="U477" s="86"/>
      <c r="V477" s="86"/>
      <c r="W477" s="86"/>
      <c r="X477" s="86"/>
      <c r="Y477" s="86"/>
      <c r="Z477" s="86"/>
      <c r="AA477" s="86"/>
      <c r="AB477" s="86"/>
      <c r="AC477" s="86"/>
      <c r="AD477" s="86"/>
      <c r="AE477" s="86"/>
      <c r="AF477" s="86"/>
      <c r="AG477" s="86"/>
      <c r="AH477" s="86"/>
      <c r="AI477" s="86"/>
      <c r="AJ477" s="86"/>
      <c r="AK477" s="86"/>
      <c r="AL477" s="86"/>
      <c r="AM477" s="86"/>
    </row>
    <row r="478" spans="2:39" ht="15" thickBot="1">
      <c r="B478" s="58"/>
      <c r="C478" s="3" t="s">
        <v>639</v>
      </c>
      <c r="D478" s="59">
        <f>SUM(D427:D477)</f>
        <v>496</v>
      </c>
      <c r="E478" s="167"/>
      <c r="F478" s="59">
        <f aca="true" t="shared" si="47" ref="F478:AK478">SUM(F427:F477)</f>
        <v>0</v>
      </c>
      <c r="G478" s="59">
        <f t="shared" si="47"/>
        <v>0</v>
      </c>
      <c r="H478" s="59">
        <f t="shared" si="47"/>
        <v>0</v>
      </c>
      <c r="I478" s="59">
        <f t="shared" si="47"/>
        <v>1</v>
      </c>
      <c r="J478" s="59">
        <f t="shared" si="47"/>
        <v>8</v>
      </c>
      <c r="K478" s="59">
        <f t="shared" si="47"/>
        <v>0</v>
      </c>
      <c r="L478" s="59">
        <f t="shared" si="47"/>
        <v>1</v>
      </c>
      <c r="M478" s="59">
        <f t="shared" si="47"/>
        <v>0</v>
      </c>
      <c r="N478" s="59">
        <f t="shared" si="47"/>
        <v>0</v>
      </c>
      <c r="O478" s="59">
        <f t="shared" si="47"/>
        <v>6</v>
      </c>
      <c r="P478" s="59">
        <f t="shared" si="47"/>
        <v>0</v>
      </c>
      <c r="Q478" s="59">
        <f t="shared" si="47"/>
        <v>0</v>
      </c>
      <c r="R478" s="59">
        <f t="shared" si="47"/>
        <v>49</v>
      </c>
      <c r="S478" s="59">
        <f t="shared" si="47"/>
        <v>0</v>
      </c>
      <c r="T478" s="59">
        <f t="shared" si="47"/>
        <v>1</v>
      </c>
      <c r="U478" s="59">
        <f t="shared" si="47"/>
        <v>4</v>
      </c>
      <c r="V478" s="59">
        <f t="shared" si="47"/>
        <v>1</v>
      </c>
      <c r="W478" s="59">
        <f t="shared" si="47"/>
        <v>2</v>
      </c>
      <c r="X478" s="59">
        <f t="shared" si="47"/>
        <v>8</v>
      </c>
      <c r="Y478" s="59">
        <f t="shared" si="47"/>
        <v>0</v>
      </c>
      <c r="Z478" s="59">
        <f t="shared" si="47"/>
        <v>0</v>
      </c>
      <c r="AA478" s="59">
        <f t="shared" si="47"/>
        <v>388</v>
      </c>
      <c r="AB478" s="59">
        <f t="shared" si="47"/>
        <v>1</v>
      </c>
      <c r="AC478" s="59">
        <f t="shared" si="47"/>
        <v>0</v>
      </c>
      <c r="AD478" s="59">
        <f t="shared" si="47"/>
        <v>0</v>
      </c>
      <c r="AE478" s="59">
        <f t="shared" si="47"/>
        <v>0</v>
      </c>
      <c r="AF478" s="59">
        <f t="shared" si="47"/>
        <v>0</v>
      </c>
      <c r="AG478" s="59">
        <f t="shared" si="47"/>
        <v>10</v>
      </c>
      <c r="AH478" s="59">
        <f t="shared" si="47"/>
        <v>0</v>
      </c>
      <c r="AI478" s="59">
        <f t="shared" si="47"/>
        <v>2</v>
      </c>
      <c r="AJ478" s="59">
        <f t="shared" si="47"/>
        <v>0</v>
      </c>
      <c r="AK478" s="59">
        <f t="shared" si="47"/>
        <v>9</v>
      </c>
      <c r="AL478" s="59">
        <f>SUM(AL427:AL477)</f>
        <v>0</v>
      </c>
      <c r="AM478" s="59">
        <f>SUM(AM427:AM477)</f>
        <v>5</v>
      </c>
    </row>
    <row r="479" spans="2:39" ht="15" thickBot="1">
      <c r="B479" s="67" t="s">
        <v>0</v>
      </c>
      <c r="C479" s="68" t="s">
        <v>640</v>
      </c>
      <c r="D479" s="162"/>
      <c r="E479" s="163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98"/>
      <c r="X479" s="98"/>
      <c r="Y479" s="98"/>
      <c r="Z479" s="98"/>
      <c r="AA479" s="98"/>
      <c r="AB479" s="98"/>
      <c r="AC479" s="98"/>
      <c r="AD479" s="98"/>
      <c r="AE479" s="98"/>
      <c r="AF479" s="98"/>
      <c r="AG479" s="98"/>
      <c r="AH479" s="98"/>
      <c r="AI479" s="98"/>
      <c r="AJ479" s="98"/>
      <c r="AK479" s="98"/>
      <c r="AL479" s="98"/>
      <c r="AM479" s="98"/>
    </row>
    <row r="480" spans="2:39" ht="14.25">
      <c r="B480" s="78" t="s">
        <v>109</v>
      </c>
      <c r="C480" s="79" t="s">
        <v>110</v>
      </c>
      <c r="D480" s="95">
        <f aca="true" t="shared" si="48" ref="D480:D511">SUM(F480:AM480)</f>
        <v>0</v>
      </c>
      <c r="E480" s="158">
        <f aca="true" t="shared" si="49" ref="E480:E511">COUNT(F480:AM480)</f>
        <v>0</v>
      </c>
      <c r="F480" s="80"/>
      <c r="G480" s="80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  <c r="T480" s="80"/>
      <c r="U480" s="80"/>
      <c r="V480" s="80"/>
      <c r="W480" s="80"/>
      <c r="X480" s="80"/>
      <c r="Y480" s="80"/>
      <c r="Z480" s="80"/>
      <c r="AA480" s="80"/>
      <c r="AB480" s="80"/>
      <c r="AC480" s="80"/>
      <c r="AD480" s="80"/>
      <c r="AE480" s="80"/>
      <c r="AF480" s="80"/>
      <c r="AG480" s="80"/>
      <c r="AH480" s="80"/>
      <c r="AI480" s="80"/>
      <c r="AJ480" s="80"/>
      <c r="AK480" s="80"/>
      <c r="AL480" s="80"/>
      <c r="AM480" s="80"/>
    </row>
    <row r="481" spans="2:39" ht="14.25">
      <c r="B481" s="81" t="s">
        <v>111</v>
      </c>
      <c r="C481" s="82" t="s">
        <v>776</v>
      </c>
      <c r="D481" s="96">
        <f t="shared" si="48"/>
        <v>6</v>
      </c>
      <c r="E481" s="159">
        <f t="shared" si="49"/>
        <v>4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>
        <v>2</v>
      </c>
      <c r="R481" s="83"/>
      <c r="S481" s="83"/>
      <c r="T481" s="83">
        <v>1</v>
      </c>
      <c r="U481" s="83"/>
      <c r="V481" s="83"/>
      <c r="W481" s="83"/>
      <c r="X481" s="83"/>
      <c r="Y481" s="83"/>
      <c r="Z481" s="83"/>
      <c r="AA481" s="83">
        <v>1</v>
      </c>
      <c r="AB481" s="83"/>
      <c r="AC481" s="83"/>
      <c r="AD481" s="83">
        <v>2</v>
      </c>
      <c r="AE481" s="83"/>
      <c r="AF481" s="83"/>
      <c r="AG481" s="83"/>
      <c r="AH481" s="83"/>
      <c r="AI481" s="83"/>
      <c r="AJ481" s="83"/>
      <c r="AK481" s="83"/>
      <c r="AL481" s="83"/>
      <c r="AM481" s="83"/>
    </row>
    <row r="482" spans="2:39" ht="14.25">
      <c r="B482" s="81" t="s">
        <v>112</v>
      </c>
      <c r="C482" s="82" t="s">
        <v>777</v>
      </c>
      <c r="D482" s="96">
        <f t="shared" si="48"/>
        <v>4</v>
      </c>
      <c r="E482" s="159">
        <f t="shared" si="49"/>
        <v>2</v>
      </c>
      <c r="F482" s="83"/>
      <c r="G482" s="83"/>
      <c r="H482" s="83"/>
      <c r="I482" s="83"/>
      <c r="J482" s="83"/>
      <c r="K482" s="83"/>
      <c r="L482" s="83"/>
      <c r="M482" s="83">
        <v>1</v>
      </c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  <c r="AJ482" s="83"/>
      <c r="AK482" s="83"/>
      <c r="AL482" s="83"/>
      <c r="AM482" s="83">
        <v>3</v>
      </c>
    </row>
    <row r="483" spans="2:39" ht="14.25">
      <c r="B483" s="81" t="s">
        <v>113</v>
      </c>
      <c r="C483" s="82" t="s">
        <v>114</v>
      </c>
      <c r="D483" s="96">
        <f t="shared" si="48"/>
        <v>17</v>
      </c>
      <c r="E483" s="159">
        <f t="shared" si="49"/>
        <v>1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  <c r="AJ483" s="83"/>
      <c r="AK483" s="83"/>
      <c r="AL483" s="83"/>
      <c r="AM483" s="83">
        <v>17</v>
      </c>
    </row>
    <row r="484" spans="2:39" ht="14.25">
      <c r="B484" s="81" t="s">
        <v>115</v>
      </c>
      <c r="C484" s="82" t="s">
        <v>116</v>
      </c>
      <c r="D484" s="96">
        <f t="shared" si="48"/>
        <v>2</v>
      </c>
      <c r="E484" s="159">
        <f t="shared" si="49"/>
        <v>1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  <c r="AJ484" s="83"/>
      <c r="AK484" s="83"/>
      <c r="AL484" s="83"/>
      <c r="AM484" s="83">
        <v>2</v>
      </c>
    </row>
    <row r="485" spans="2:39" ht="14.25">
      <c r="B485" s="81" t="s">
        <v>117</v>
      </c>
      <c r="C485" s="82" t="s">
        <v>118</v>
      </c>
      <c r="D485" s="96">
        <f t="shared" si="48"/>
        <v>0</v>
      </c>
      <c r="E485" s="159">
        <f t="shared" si="49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  <c r="AJ485" s="83"/>
      <c r="AK485" s="83"/>
      <c r="AL485" s="83"/>
      <c r="AM485" s="83"/>
    </row>
    <row r="486" spans="2:39" ht="14.25">
      <c r="B486" s="81" t="s">
        <v>119</v>
      </c>
      <c r="C486" s="82" t="s">
        <v>120</v>
      </c>
      <c r="D486" s="96">
        <f t="shared" si="48"/>
        <v>26</v>
      </c>
      <c r="E486" s="159">
        <f t="shared" si="49"/>
        <v>1</v>
      </c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  <c r="AI486" s="83"/>
      <c r="AJ486" s="83"/>
      <c r="AK486" s="83"/>
      <c r="AL486" s="83"/>
      <c r="AM486" s="83">
        <v>26</v>
      </c>
    </row>
    <row r="487" spans="2:39" ht="14.25">
      <c r="B487" s="81" t="s">
        <v>121</v>
      </c>
      <c r="C487" s="82" t="s">
        <v>122</v>
      </c>
      <c r="D487" s="96">
        <f t="shared" si="48"/>
        <v>11</v>
      </c>
      <c r="E487" s="159">
        <f t="shared" si="49"/>
        <v>4</v>
      </c>
      <c r="F487" s="83">
        <v>1</v>
      </c>
      <c r="G487" s="83"/>
      <c r="H487" s="83"/>
      <c r="I487" s="83"/>
      <c r="J487" s="83"/>
      <c r="K487" s="83"/>
      <c r="L487" s="83"/>
      <c r="M487" s="83">
        <v>1</v>
      </c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>
        <v>2</v>
      </c>
      <c r="AB487" s="83"/>
      <c r="AC487" s="83"/>
      <c r="AD487" s="83"/>
      <c r="AE487" s="83"/>
      <c r="AF487" s="83"/>
      <c r="AG487" s="83"/>
      <c r="AH487" s="83"/>
      <c r="AI487" s="83"/>
      <c r="AJ487" s="83"/>
      <c r="AK487" s="83"/>
      <c r="AL487" s="83"/>
      <c r="AM487" s="83">
        <v>7</v>
      </c>
    </row>
    <row r="488" spans="2:39" ht="14.25">
      <c r="B488" s="81" t="s">
        <v>123</v>
      </c>
      <c r="C488" s="82" t="s">
        <v>124</v>
      </c>
      <c r="D488" s="96">
        <f t="shared" si="48"/>
        <v>7</v>
      </c>
      <c r="E488" s="159">
        <f t="shared" si="49"/>
        <v>1</v>
      </c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  <c r="AI488" s="83"/>
      <c r="AJ488" s="83"/>
      <c r="AK488" s="83"/>
      <c r="AL488" s="83"/>
      <c r="AM488" s="83">
        <v>7</v>
      </c>
    </row>
    <row r="489" spans="2:39" ht="14.25">
      <c r="B489" s="81" t="s">
        <v>125</v>
      </c>
      <c r="C489" s="82" t="s">
        <v>126</v>
      </c>
      <c r="D489" s="96">
        <f t="shared" si="48"/>
        <v>0</v>
      </c>
      <c r="E489" s="159">
        <f t="shared" si="49"/>
        <v>0</v>
      </c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  <c r="AI489" s="83"/>
      <c r="AJ489" s="83"/>
      <c r="AK489" s="83"/>
      <c r="AL489" s="83"/>
      <c r="AM489" s="83"/>
    </row>
    <row r="490" spans="2:39" ht="14.25">
      <c r="B490" s="81" t="s">
        <v>127</v>
      </c>
      <c r="C490" s="82" t="s">
        <v>778</v>
      </c>
      <c r="D490" s="96">
        <f t="shared" si="48"/>
        <v>4</v>
      </c>
      <c r="E490" s="159">
        <f t="shared" si="49"/>
        <v>1</v>
      </c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  <c r="AJ490" s="83"/>
      <c r="AK490" s="83"/>
      <c r="AL490" s="83"/>
      <c r="AM490" s="83">
        <v>4</v>
      </c>
    </row>
    <row r="491" spans="2:39" ht="14.25">
      <c r="B491" s="81" t="s">
        <v>128</v>
      </c>
      <c r="C491" s="82" t="s">
        <v>129</v>
      </c>
      <c r="D491" s="96">
        <f t="shared" si="48"/>
        <v>6</v>
      </c>
      <c r="E491" s="159">
        <f t="shared" si="49"/>
        <v>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  <c r="AJ491" s="83"/>
      <c r="AK491" s="83"/>
      <c r="AL491" s="83"/>
      <c r="AM491" s="83">
        <v>6</v>
      </c>
    </row>
    <row r="492" spans="2:39" ht="14.25">
      <c r="B492" s="81" t="s">
        <v>130</v>
      </c>
      <c r="C492" s="82" t="s">
        <v>779</v>
      </c>
      <c r="D492" s="96">
        <f t="shared" si="48"/>
        <v>3</v>
      </c>
      <c r="E492" s="159">
        <f t="shared" si="49"/>
        <v>1</v>
      </c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  <c r="AJ492" s="83"/>
      <c r="AK492" s="83"/>
      <c r="AL492" s="83"/>
      <c r="AM492" s="83">
        <v>3</v>
      </c>
    </row>
    <row r="493" spans="2:39" ht="14.25">
      <c r="B493" s="81" t="s">
        <v>131</v>
      </c>
      <c r="C493" s="82" t="s">
        <v>780</v>
      </c>
      <c r="D493" s="96">
        <f t="shared" si="48"/>
        <v>0</v>
      </c>
      <c r="E493" s="159">
        <f t="shared" si="49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  <c r="AJ493" s="83"/>
      <c r="AK493" s="83"/>
      <c r="AL493" s="83"/>
      <c r="AM493" s="83"/>
    </row>
    <row r="494" spans="2:39" ht="14.25">
      <c r="B494" s="81" t="s">
        <v>132</v>
      </c>
      <c r="C494" s="82" t="s">
        <v>133</v>
      </c>
      <c r="D494" s="96">
        <f t="shared" si="48"/>
        <v>1</v>
      </c>
      <c r="E494" s="159">
        <f t="shared" si="49"/>
        <v>1</v>
      </c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>
        <v>1</v>
      </c>
      <c r="AE494" s="83"/>
      <c r="AF494" s="83"/>
      <c r="AG494" s="83"/>
      <c r="AH494" s="83"/>
      <c r="AI494" s="83"/>
      <c r="AJ494" s="83"/>
      <c r="AK494" s="83"/>
      <c r="AL494" s="83"/>
      <c r="AM494" s="83"/>
    </row>
    <row r="495" spans="2:39" ht="14.25">
      <c r="B495" s="81" t="s">
        <v>134</v>
      </c>
      <c r="C495" s="82" t="s">
        <v>135</v>
      </c>
      <c r="D495" s="96">
        <f t="shared" si="48"/>
        <v>3</v>
      </c>
      <c r="E495" s="159">
        <f t="shared" si="49"/>
        <v>2</v>
      </c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>
        <v>1</v>
      </c>
      <c r="AB495" s="83"/>
      <c r="AC495" s="83"/>
      <c r="AD495" s="83"/>
      <c r="AE495" s="83"/>
      <c r="AF495" s="83"/>
      <c r="AG495" s="83"/>
      <c r="AH495" s="83"/>
      <c r="AI495" s="83"/>
      <c r="AJ495" s="83"/>
      <c r="AK495" s="83"/>
      <c r="AL495" s="83"/>
      <c r="AM495" s="83">
        <v>2</v>
      </c>
    </row>
    <row r="496" spans="2:39" ht="14.25">
      <c r="B496" s="81" t="s">
        <v>136</v>
      </c>
      <c r="C496" s="82" t="s">
        <v>137</v>
      </c>
      <c r="D496" s="96">
        <f t="shared" si="48"/>
        <v>2</v>
      </c>
      <c r="E496" s="159">
        <f t="shared" si="49"/>
        <v>1</v>
      </c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  <c r="AI496" s="83"/>
      <c r="AJ496" s="83"/>
      <c r="AK496" s="83"/>
      <c r="AL496" s="83"/>
      <c r="AM496" s="83">
        <v>2</v>
      </c>
    </row>
    <row r="497" spans="2:39" ht="14.25">
      <c r="B497" s="81" t="s">
        <v>138</v>
      </c>
      <c r="C497" s="82" t="s">
        <v>139</v>
      </c>
      <c r="D497" s="96">
        <f t="shared" si="48"/>
        <v>5</v>
      </c>
      <c r="E497" s="159">
        <f t="shared" si="49"/>
        <v>2</v>
      </c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>
        <v>2</v>
      </c>
      <c r="AB497" s="83"/>
      <c r="AC497" s="83"/>
      <c r="AD497" s="83"/>
      <c r="AE497" s="83"/>
      <c r="AF497" s="83"/>
      <c r="AG497" s="83"/>
      <c r="AH497" s="83"/>
      <c r="AI497" s="83"/>
      <c r="AJ497" s="83"/>
      <c r="AK497" s="83"/>
      <c r="AL497" s="83"/>
      <c r="AM497" s="83">
        <v>3</v>
      </c>
    </row>
    <row r="498" spans="2:39" ht="14.25">
      <c r="B498" s="81" t="s">
        <v>140</v>
      </c>
      <c r="C498" s="82" t="s">
        <v>834</v>
      </c>
      <c r="D498" s="96">
        <f t="shared" si="48"/>
        <v>21</v>
      </c>
      <c r="E498" s="159">
        <f t="shared" si="49"/>
        <v>3</v>
      </c>
      <c r="F498" s="83">
        <v>2</v>
      </c>
      <c r="G498" s="83"/>
      <c r="H498" s="83"/>
      <c r="I498" s="83"/>
      <c r="J498" s="83"/>
      <c r="K498" s="83">
        <v>2</v>
      </c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  <c r="AJ498" s="83"/>
      <c r="AK498" s="83"/>
      <c r="AL498" s="83"/>
      <c r="AM498" s="83">
        <v>17</v>
      </c>
    </row>
    <row r="499" spans="2:39" ht="14.25">
      <c r="B499" s="81" t="s">
        <v>141</v>
      </c>
      <c r="C499" s="82" t="s">
        <v>142</v>
      </c>
      <c r="D499" s="96">
        <f t="shared" si="48"/>
        <v>9</v>
      </c>
      <c r="E499" s="159">
        <f t="shared" si="49"/>
        <v>1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  <c r="AJ499" s="83"/>
      <c r="AK499" s="83"/>
      <c r="AL499" s="83"/>
      <c r="AM499" s="83">
        <v>9</v>
      </c>
    </row>
    <row r="500" spans="2:39" ht="14.25">
      <c r="B500" s="81" t="s">
        <v>143</v>
      </c>
      <c r="C500" s="82" t="s">
        <v>144</v>
      </c>
      <c r="D500" s="96">
        <f t="shared" si="48"/>
        <v>8</v>
      </c>
      <c r="E500" s="159">
        <f t="shared" si="49"/>
        <v>3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>
        <v>2</v>
      </c>
      <c r="AB500" s="83"/>
      <c r="AC500" s="83"/>
      <c r="AD500" s="83"/>
      <c r="AE500" s="83"/>
      <c r="AF500" s="83"/>
      <c r="AG500" s="83"/>
      <c r="AH500" s="83">
        <v>2</v>
      </c>
      <c r="AI500" s="83"/>
      <c r="AJ500" s="83"/>
      <c r="AK500" s="83"/>
      <c r="AL500" s="83"/>
      <c r="AM500" s="83">
        <v>4</v>
      </c>
    </row>
    <row r="501" spans="2:39" ht="14.25">
      <c r="B501" s="81" t="s">
        <v>145</v>
      </c>
      <c r="C501" s="82" t="s">
        <v>781</v>
      </c>
      <c r="D501" s="96">
        <f t="shared" si="48"/>
        <v>13</v>
      </c>
      <c r="E501" s="159">
        <f t="shared" si="49"/>
        <v>2</v>
      </c>
      <c r="F501" s="83"/>
      <c r="G501" s="83"/>
      <c r="H501" s="83"/>
      <c r="I501" s="83"/>
      <c r="J501" s="83"/>
      <c r="K501" s="83">
        <v>1</v>
      </c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  <c r="AJ501" s="83"/>
      <c r="AK501" s="83"/>
      <c r="AL501" s="83"/>
      <c r="AM501" s="83">
        <v>12</v>
      </c>
    </row>
    <row r="502" spans="2:39" ht="14.25">
      <c r="B502" s="81" t="s">
        <v>146</v>
      </c>
      <c r="C502" s="82" t="s">
        <v>782</v>
      </c>
      <c r="D502" s="96">
        <f t="shared" si="48"/>
        <v>7</v>
      </c>
      <c r="E502" s="159">
        <f t="shared" si="49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  <c r="AJ502" s="83"/>
      <c r="AK502" s="83"/>
      <c r="AL502" s="83"/>
      <c r="AM502" s="83">
        <v>7</v>
      </c>
    </row>
    <row r="503" spans="2:39" ht="14.25">
      <c r="B503" s="81" t="s">
        <v>147</v>
      </c>
      <c r="C503" s="82" t="s">
        <v>148</v>
      </c>
      <c r="D503" s="96">
        <f t="shared" si="48"/>
        <v>6</v>
      </c>
      <c r="E503" s="159">
        <f t="shared" si="49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  <c r="AJ503" s="83"/>
      <c r="AK503" s="83"/>
      <c r="AL503" s="83"/>
      <c r="AM503" s="83">
        <v>6</v>
      </c>
    </row>
    <row r="504" spans="2:39" ht="14.25">
      <c r="B504" s="81" t="s">
        <v>149</v>
      </c>
      <c r="C504" s="82" t="s">
        <v>150</v>
      </c>
      <c r="D504" s="96">
        <f t="shared" si="48"/>
        <v>22</v>
      </c>
      <c r="E504" s="159">
        <f t="shared" si="49"/>
        <v>2</v>
      </c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>
        <v>1</v>
      </c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  <c r="AJ504" s="83"/>
      <c r="AK504" s="83"/>
      <c r="AL504" s="83"/>
      <c r="AM504" s="83">
        <v>21</v>
      </c>
    </row>
    <row r="505" spans="2:39" ht="14.25">
      <c r="B505" s="81" t="s">
        <v>151</v>
      </c>
      <c r="C505" s="82" t="s">
        <v>152</v>
      </c>
      <c r="D505" s="96">
        <f t="shared" si="48"/>
        <v>11</v>
      </c>
      <c r="E505" s="159">
        <f t="shared" si="49"/>
        <v>4</v>
      </c>
      <c r="F505" s="83">
        <v>2</v>
      </c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>
        <v>1</v>
      </c>
      <c r="AB505" s="83"/>
      <c r="AC505" s="83"/>
      <c r="AD505" s="83">
        <v>2</v>
      </c>
      <c r="AE505" s="83"/>
      <c r="AF505" s="83"/>
      <c r="AG505" s="83"/>
      <c r="AH505" s="83"/>
      <c r="AI505" s="83"/>
      <c r="AJ505" s="83"/>
      <c r="AK505" s="83"/>
      <c r="AL505" s="83"/>
      <c r="AM505" s="83">
        <v>6</v>
      </c>
    </row>
    <row r="506" spans="2:39" ht="14.25">
      <c r="B506" s="81" t="s">
        <v>153</v>
      </c>
      <c r="C506" s="82" t="s">
        <v>783</v>
      </c>
      <c r="D506" s="96">
        <f t="shared" si="48"/>
        <v>0</v>
      </c>
      <c r="E506" s="159">
        <f t="shared" si="49"/>
        <v>0</v>
      </c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/>
      <c r="AJ506" s="83"/>
      <c r="AK506" s="83"/>
      <c r="AL506" s="83"/>
      <c r="AM506" s="83"/>
    </row>
    <row r="507" spans="2:39" ht="14.25">
      <c r="B507" s="81" t="s">
        <v>154</v>
      </c>
      <c r="C507" s="82" t="s">
        <v>155</v>
      </c>
      <c r="D507" s="96">
        <f t="shared" si="48"/>
        <v>31</v>
      </c>
      <c r="E507" s="159">
        <f t="shared" si="49"/>
        <v>3</v>
      </c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>
        <v>1</v>
      </c>
      <c r="AB507" s="83"/>
      <c r="AC507" s="83"/>
      <c r="AD507" s="83"/>
      <c r="AE507" s="83"/>
      <c r="AF507" s="83"/>
      <c r="AG507" s="83"/>
      <c r="AH507" s="83">
        <v>3</v>
      </c>
      <c r="AI507" s="83"/>
      <c r="AJ507" s="83"/>
      <c r="AK507" s="83"/>
      <c r="AL507" s="83"/>
      <c r="AM507" s="83">
        <v>27</v>
      </c>
    </row>
    <row r="508" spans="2:39" ht="14.25">
      <c r="B508" s="81" t="s">
        <v>156</v>
      </c>
      <c r="C508" s="82" t="s">
        <v>784</v>
      </c>
      <c r="D508" s="96">
        <f t="shared" si="48"/>
        <v>18</v>
      </c>
      <c r="E508" s="159">
        <f t="shared" si="49"/>
        <v>2</v>
      </c>
      <c r="F508" s="83"/>
      <c r="G508" s="83"/>
      <c r="H508" s="83"/>
      <c r="I508" s="83"/>
      <c r="J508" s="83"/>
      <c r="K508" s="83"/>
      <c r="L508" s="83"/>
      <c r="M508" s="83">
        <v>2</v>
      </c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  <c r="AJ508" s="83"/>
      <c r="AK508" s="83"/>
      <c r="AL508" s="83"/>
      <c r="AM508" s="83">
        <v>16</v>
      </c>
    </row>
    <row r="509" spans="2:39" ht="14.25">
      <c r="B509" s="81" t="s">
        <v>157</v>
      </c>
      <c r="C509" s="82" t="s">
        <v>785</v>
      </c>
      <c r="D509" s="96">
        <f t="shared" si="48"/>
        <v>3</v>
      </c>
      <c r="E509" s="159">
        <f t="shared" si="49"/>
        <v>1</v>
      </c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/>
      <c r="AJ509" s="83"/>
      <c r="AK509" s="83"/>
      <c r="AL509" s="83"/>
      <c r="AM509" s="83">
        <v>3</v>
      </c>
    </row>
    <row r="510" spans="2:39" ht="14.25">
      <c r="B510" s="81" t="s">
        <v>158</v>
      </c>
      <c r="C510" s="82" t="s">
        <v>159</v>
      </c>
      <c r="D510" s="96">
        <f t="shared" si="48"/>
        <v>25</v>
      </c>
      <c r="E510" s="159">
        <f t="shared" si="49"/>
        <v>4</v>
      </c>
      <c r="F510" s="83">
        <v>1</v>
      </c>
      <c r="G510" s="83"/>
      <c r="H510" s="83"/>
      <c r="I510" s="83"/>
      <c r="J510" s="83"/>
      <c r="K510" s="83">
        <v>20</v>
      </c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>
        <v>3</v>
      </c>
      <c r="AB510" s="83"/>
      <c r="AC510" s="83"/>
      <c r="AD510" s="83"/>
      <c r="AE510" s="83"/>
      <c r="AF510" s="83"/>
      <c r="AG510" s="83"/>
      <c r="AH510" s="83"/>
      <c r="AI510" s="83"/>
      <c r="AJ510" s="83"/>
      <c r="AK510" s="83"/>
      <c r="AL510" s="83"/>
      <c r="AM510" s="83">
        <v>1</v>
      </c>
    </row>
    <row r="511" spans="2:39" ht="14.25">
      <c r="B511" s="81" t="s">
        <v>160</v>
      </c>
      <c r="C511" s="82" t="s">
        <v>161</v>
      </c>
      <c r="D511" s="96">
        <f t="shared" si="48"/>
        <v>13</v>
      </c>
      <c r="E511" s="159">
        <f t="shared" si="49"/>
        <v>1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  <c r="AJ511" s="83"/>
      <c r="AK511" s="83"/>
      <c r="AL511" s="83"/>
      <c r="AM511" s="83">
        <v>13</v>
      </c>
    </row>
    <row r="512" spans="2:39" ht="14.25">
      <c r="B512" s="81" t="s">
        <v>162</v>
      </c>
      <c r="C512" s="82" t="s">
        <v>786</v>
      </c>
      <c r="D512" s="96">
        <f aca="true" t="shared" si="50" ref="D512:D543">SUM(F512:AM512)</f>
        <v>0</v>
      </c>
      <c r="E512" s="159">
        <f aca="true" t="shared" si="51" ref="E512:E543">COUNT(F512:AM512)</f>
        <v>0</v>
      </c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  <c r="AJ512" s="83"/>
      <c r="AK512" s="83"/>
      <c r="AL512" s="83"/>
      <c r="AM512" s="83"/>
    </row>
    <row r="513" spans="2:39" ht="14.25">
      <c r="B513" s="81" t="s">
        <v>163</v>
      </c>
      <c r="C513" s="82" t="s">
        <v>164</v>
      </c>
      <c r="D513" s="96">
        <f t="shared" si="50"/>
        <v>27</v>
      </c>
      <c r="E513" s="159">
        <f t="shared" si="51"/>
        <v>3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>
        <v>2</v>
      </c>
      <c r="AB513" s="83"/>
      <c r="AC513" s="83"/>
      <c r="AD513" s="83">
        <v>2</v>
      </c>
      <c r="AE513" s="83"/>
      <c r="AF513" s="83"/>
      <c r="AG513" s="83"/>
      <c r="AH513" s="83"/>
      <c r="AI513" s="83"/>
      <c r="AJ513" s="83"/>
      <c r="AK513" s="83"/>
      <c r="AL513" s="83"/>
      <c r="AM513" s="83">
        <v>23</v>
      </c>
    </row>
    <row r="514" spans="2:39" ht="14.25">
      <c r="B514" s="81" t="s">
        <v>165</v>
      </c>
      <c r="C514" s="82" t="s">
        <v>166</v>
      </c>
      <c r="D514" s="96">
        <f t="shared" si="50"/>
        <v>0</v>
      </c>
      <c r="E514" s="159">
        <f t="shared" si="51"/>
        <v>0</v>
      </c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  <c r="AJ514" s="83"/>
      <c r="AK514" s="83"/>
      <c r="AL514" s="83"/>
      <c r="AM514" s="83"/>
    </row>
    <row r="515" spans="2:39" ht="14.25">
      <c r="B515" s="81" t="s">
        <v>167</v>
      </c>
      <c r="C515" s="82" t="s">
        <v>168</v>
      </c>
      <c r="D515" s="96">
        <f t="shared" si="50"/>
        <v>11</v>
      </c>
      <c r="E515" s="159">
        <f t="shared" si="51"/>
        <v>2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>
        <v>2</v>
      </c>
      <c r="AB515" s="83"/>
      <c r="AC515" s="83"/>
      <c r="AD515" s="83"/>
      <c r="AE515" s="83"/>
      <c r="AF515" s="83"/>
      <c r="AG515" s="83"/>
      <c r="AH515" s="83"/>
      <c r="AI515" s="83"/>
      <c r="AJ515" s="83"/>
      <c r="AK515" s="83"/>
      <c r="AL515" s="83"/>
      <c r="AM515" s="83">
        <v>9</v>
      </c>
    </row>
    <row r="516" spans="2:39" ht="14.25">
      <c r="B516" s="81" t="s">
        <v>169</v>
      </c>
      <c r="C516" s="82" t="s">
        <v>170</v>
      </c>
      <c r="D516" s="96">
        <f t="shared" si="50"/>
        <v>5</v>
      </c>
      <c r="E516" s="159">
        <f t="shared" si="51"/>
        <v>1</v>
      </c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  <c r="AJ516" s="83"/>
      <c r="AK516" s="83"/>
      <c r="AL516" s="83"/>
      <c r="AM516" s="83">
        <v>5</v>
      </c>
    </row>
    <row r="517" spans="2:39" ht="14.25">
      <c r="B517" s="81" t="s">
        <v>171</v>
      </c>
      <c r="C517" s="82" t="s">
        <v>172</v>
      </c>
      <c r="D517" s="96">
        <f t="shared" si="50"/>
        <v>2</v>
      </c>
      <c r="E517" s="159">
        <f t="shared" si="51"/>
        <v>1</v>
      </c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  <c r="AJ517" s="83"/>
      <c r="AK517" s="83"/>
      <c r="AL517" s="83"/>
      <c r="AM517" s="83">
        <v>2</v>
      </c>
    </row>
    <row r="518" spans="2:39" ht="14.25">
      <c r="B518" s="81" t="s">
        <v>173</v>
      </c>
      <c r="C518" s="82" t="s">
        <v>174</v>
      </c>
      <c r="D518" s="96">
        <f t="shared" si="50"/>
        <v>0</v>
      </c>
      <c r="E518" s="159">
        <f t="shared" si="51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  <c r="AJ518" s="83"/>
      <c r="AK518" s="83"/>
      <c r="AL518" s="83"/>
      <c r="AM518" s="83"/>
    </row>
    <row r="519" spans="2:39" ht="14.25">
      <c r="B519" s="81" t="s">
        <v>175</v>
      </c>
      <c r="C519" s="82" t="s">
        <v>176</v>
      </c>
      <c r="D519" s="96">
        <f t="shared" si="50"/>
        <v>4</v>
      </c>
      <c r="E519" s="159">
        <f t="shared" si="51"/>
        <v>1</v>
      </c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  <c r="AJ519" s="83"/>
      <c r="AK519" s="83"/>
      <c r="AL519" s="83"/>
      <c r="AM519" s="83">
        <v>4</v>
      </c>
    </row>
    <row r="520" spans="2:39" ht="14.25">
      <c r="B520" s="81" t="s">
        <v>177</v>
      </c>
      <c r="C520" s="82" t="s">
        <v>178</v>
      </c>
      <c r="D520" s="96">
        <f t="shared" si="50"/>
        <v>6</v>
      </c>
      <c r="E520" s="159">
        <f t="shared" si="51"/>
        <v>1</v>
      </c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  <c r="AI520" s="83"/>
      <c r="AJ520" s="83"/>
      <c r="AK520" s="83"/>
      <c r="AL520" s="83"/>
      <c r="AM520" s="83">
        <v>6</v>
      </c>
    </row>
    <row r="521" spans="2:39" ht="14.25">
      <c r="B521" s="81" t="s">
        <v>179</v>
      </c>
      <c r="C521" s="82" t="s">
        <v>180</v>
      </c>
      <c r="D521" s="96">
        <f t="shared" si="50"/>
        <v>10</v>
      </c>
      <c r="E521" s="159">
        <f t="shared" si="51"/>
        <v>1</v>
      </c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  <c r="AJ521" s="83"/>
      <c r="AK521" s="83"/>
      <c r="AL521" s="83"/>
      <c r="AM521" s="83">
        <v>10</v>
      </c>
    </row>
    <row r="522" spans="2:39" ht="14.25">
      <c r="B522" s="81" t="s">
        <v>181</v>
      </c>
      <c r="C522" s="82" t="s">
        <v>182</v>
      </c>
      <c r="D522" s="96">
        <f t="shared" si="50"/>
        <v>10</v>
      </c>
      <c r="E522" s="159">
        <f t="shared" si="51"/>
        <v>3</v>
      </c>
      <c r="F522" s="83">
        <v>2</v>
      </c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>
        <v>1</v>
      </c>
      <c r="AB522" s="83"/>
      <c r="AC522" s="83"/>
      <c r="AD522" s="83"/>
      <c r="AE522" s="83"/>
      <c r="AF522" s="83"/>
      <c r="AG522" s="83"/>
      <c r="AH522" s="83"/>
      <c r="AI522" s="83"/>
      <c r="AJ522" s="83"/>
      <c r="AK522" s="83"/>
      <c r="AL522" s="83"/>
      <c r="AM522" s="83">
        <v>7</v>
      </c>
    </row>
    <row r="523" spans="2:39" ht="14.25">
      <c r="B523" s="81" t="s">
        <v>183</v>
      </c>
      <c r="C523" s="82" t="s">
        <v>184</v>
      </c>
      <c r="D523" s="96">
        <f t="shared" si="50"/>
        <v>34</v>
      </c>
      <c r="E523" s="159">
        <f t="shared" si="51"/>
        <v>9</v>
      </c>
      <c r="F523" s="83">
        <v>4</v>
      </c>
      <c r="G523" s="83"/>
      <c r="H523" s="83"/>
      <c r="I523" s="83">
        <v>2</v>
      </c>
      <c r="J523" s="83"/>
      <c r="K523" s="83">
        <v>8</v>
      </c>
      <c r="L523" s="83"/>
      <c r="M523" s="83">
        <v>6</v>
      </c>
      <c r="N523" s="83"/>
      <c r="O523" s="83"/>
      <c r="P523" s="83"/>
      <c r="Q523" s="83"/>
      <c r="R523" s="83"/>
      <c r="S523" s="83"/>
      <c r="T523" s="83">
        <v>2</v>
      </c>
      <c r="U523" s="83"/>
      <c r="V523" s="83"/>
      <c r="W523" s="83"/>
      <c r="X523" s="83"/>
      <c r="Y523" s="83"/>
      <c r="Z523" s="83"/>
      <c r="AA523" s="83">
        <v>3</v>
      </c>
      <c r="AB523" s="83"/>
      <c r="AC523" s="83"/>
      <c r="AD523" s="83">
        <v>2</v>
      </c>
      <c r="AE523" s="83"/>
      <c r="AF523" s="83"/>
      <c r="AG523" s="83"/>
      <c r="AH523" s="83">
        <v>1</v>
      </c>
      <c r="AI523" s="83"/>
      <c r="AJ523" s="83"/>
      <c r="AK523" s="83"/>
      <c r="AL523" s="83"/>
      <c r="AM523" s="83">
        <v>6</v>
      </c>
    </row>
    <row r="524" spans="2:39" ht="14.25">
      <c r="B524" s="81" t="s">
        <v>185</v>
      </c>
      <c r="C524" s="82" t="s">
        <v>805</v>
      </c>
      <c r="D524" s="96">
        <f t="shared" si="50"/>
        <v>19</v>
      </c>
      <c r="E524" s="159">
        <f t="shared" si="51"/>
        <v>2</v>
      </c>
      <c r="F524" s="83">
        <v>2</v>
      </c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  <c r="AJ524" s="83"/>
      <c r="AK524" s="83"/>
      <c r="AL524" s="83"/>
      <c r="AM524" s="83">
        <v>17</v>
      </c>
    </row>
    <row r="525" spans="2:39" ht="14.25">
      <c r="B525" s="81" t="s">
        <v>186</v>
      </c>
      <c r="C525" s="82" t="s">
        <v>187</v>
      </c>
      <c r="D525" s="96">
        <f t="shared" si="50"/>
        <v>5</v>
      </c>
      <c r="E525" s="159">
        <f t="shared" si="51"/>
        <v>3</v>
      </c>
      <c r="F525" s="83">
        <v>1</v>
      </c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>
        <v>1</v>
      </c>
      <c r="AB525" s="83"/>
      <c r="AC525" s="83"/>
      <c r="AD525" s="83"/>
      <c r="AE525" s="83"/>
      <c r="AF525" s="83"/>
      <c r="AG525" s="83"/>
      <c r="AH525" s="83"/>
      <c r="AI525" s="83"/>
      <c r="AJ525" s="83"/>
      <c r="AK525" s="83"/>
      <c r="AL525" s="83"/>
      <c r="AM525" s="83">
        <v>3</v>
      </c>
    </row>
    <row r="526" spans="2:39" ht="14.25">
      <c r="B526" s="81" t="s">
        <v>188</v>
      </c>
      <c r="C526" s="82" t="s">
        <v>189</v>
      </c>
      <c r="D526" s="96">
        <f t="shared" si="50"/>
        <v>0</v>
      </c>
      <c r="E526" s="159">
        <f t="shared" si="51"/>
        <v>0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  <c r="AJ526" s="83"/>
      <c r="AK526" s="83"/>
      <c r="AL526" s="83"/>
      <c r="AM526" s="83"/>
    </row>
    <row r="527" spans="2:39" ht="14.25">
      <c r="B527" s="81" t="s">
        <v>190</v>
      </c>
      <c r="C527" s="82" t="s">
        <v>787</v>
      </c>
      <c r="D527" s="96">
        <f t="shared" si="50"/>
        <v>7</v>
      </c>
      <c r="E527" s="159">
        <f t="shared" si="51"/>
        <v>3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>
        <v>1</v>
      </c>
      <c r="W527" s="83"/>
      <c r="X527" s="83"/>
      <c r="Y527" s="83"/>
      <c r="Z527" s="83"/>
      <c r="AA527" s="83">
        <v>1</v>
      </c>
      <c r="AB527" s="83"/>
      <c r="AC527" s="83"/>
      <c r="AD527" s="83"/>
      <c r="AE527" s="83"/>
      <c r="AF527" s="83"/>
      <c r="AG527" s="83"/>
      <c r="AH527" s="83"/>
      <c r="AI527" s="83"/>
      <c r="AJ527" s="83"/>
      <c r="AK527" s="83"/>
      <c r="AL527" s="83"/>
      <c r="AM527" s="83">
        <v>5</v>
      </c>
    </row>
    <row r="528" spans="2:39" ht="14.25">
      <c r="B528" s="81" t="s">
        <v>191</v>
      </c>
      <c r="C528" s="82" t="s">
        <v>788</v>
      </c>
      <c r="D528" s="96">
        <f t="shared" si="50"/>
        <v>13</v>
      </c>
      <c r="E528" s="159">
        <f t="shared" si="51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/>
      <c r="AJ528" s="83"/>
      <c r="AK528" s="83"/>
      <c r="AL528" s="83"/>
      <c r="AM528" s="83">
        <v>13</v>
      </c>
    </row>
    <row r="529" spans="2:39" ht="14.25">
      <c r="B529" s="81" t="s">
        <v>192</v>
      </c>
      <c r="C529" s="82" t="s">
        <v>193</v>
      </c>
      <c r="D529" s="96">
        <f t="shared" si="50"/>
        <v>5</v>
      </c>
      <c r="E529" s="159">
        <f t="shared" si="51"/>
        <v>1</v>
      </c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  <c r="AJ529" s="83"/>
      <c r="AK529" s="83"/>
      <c r="AL529" s="83"/>
      <c r="AM529" s="83">
        <v>5</v>
      </c>
    </row>
    <row r="530" spans="2:39" ht="14.25">
      <c r="B530" s="81" t="s">
        <v>194</v>
      </c>
      <c r="C530" s="82" t="s">
        <v>195</v>
      </c>
      <c r="D530" s="96">
        <f t="shared" si="50"/>
        <v>0</v>
      </c>
      <c r="E530" s="159">
        <f t="shared" si="51"/>
        <v>0</v>
      </c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  <c r="AJ530" s="83"/>
      <c r="AK530" s="83"/>
      <c r="AL530" s="83"/>
      <c r="AM530" s="83"/>
    </row>
    <row r="531" spans="2:39" ht="14.25">
      <c r="B531" s="81" t="s">
        <v>196</v>
      </c>
      <c r="C531" s="82" t="s">
        <v>197</v>
      </c>
      <c r="D531" s="96">
        <f t="shared" si="50"/>
        <v>8</v>
      </c>
      <c r="E531" s="159">
        <f t="shared" si="51"/>
        <v>1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  <c r="AJ531" s="83"/>
      <c r="AK531" s="83"/>
      <c r="AL531" s="83"/>
      <c r="AM531" s="83">
        <v>8</v>
      </c>
    </row>
    <row r="532" spans="2:39" ht="14.25">
      <c r="B532" s="81" t="s">
        <v>198</v>
      </c>
      <c r="C532" s="82" t="s">
        <v>789</v>
      </c>
      <c r="D532" s="96">
        <f t="shared" si="50"/>
        <v>0</v>
      </c>
      <c r="E532" s="159">
        <f t="shared" si="51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  <c r="AJ532" s="83"/>
      <c r="AK532" s="83"/>
      <c r="AL532" s="83"/>
      <c r="AM532" s="83"/>
    </row>
    <row r="533" spans="2:39" ht="14.25">
      <c r="B533" s="81" t="s">
        <v>199</v>
      </c>
      <c r="C533" s="82" t="s">
        <v>200</v>
      </c>
      <c r="D533" s="96">
        <f t="shared" si="50"/>
        <v>5</v>
      </c>
      <c r="E533" s="159">
        <f t="shared" si="51"/>
        <v>3</v>
      </c>
      <c r="F533" s="83"/>
      <c r="G533" s="83"/>
      <c r="H533" s="83"/>
      <c r="I533" s="83"/>
      <c r="J533" s="83"/>
      <c r="K533" s="83"/>
      <c r="L533" s="83"/>
      <c r="M533" s="83">
        <v>1</v>
      </c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>
        <v>3</v>
      </c>
      <c r="AB533" s="83"/>
      <c r="AC533" s="83"/>
      <c r="AD533" s="83"/>
      <c r="AE533" s="83"/>
      <c r="AF533" s="83"/>
      <c r="AG533" s="83"/>
      <c r="AH533" s="83"/>
      <c r="AI533" s="83"/>
      <c r="AJ533" s="83"/>
      <c r="AK533" s="83"/>
      <c r="AL533" s="83"/>
      <c r="AM533" s="83">
        <v>1</v>
      </c>
    </row>
    <row r="534" spans="2:39" ht="14.25">
      <c r="B534" s="81" t="s">
        <v>201</v>
      </c>
      <c r="C534" s="82" t="s">
        <v>202</v>
      </c>
      <c r="D534" s="96">
        <f t="shared" si="50"/>
        <v>11</v>
      </c>
      <c r="E534" s="159">
        <f t="shared" si="51"/>
        <v>2</v>
      </c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>
        <v>1</v>
      </c>
      <c r="AB534" s="83"/>
      <c r="AC534" s="83"/>
      <c r="AD534" s="83"/>
      <c r="AE534" s="83"/>
      <c r="AF534" s="83"/>
      <c r="AG534" s="83"/>
      <c r="AH534" s="83"/>
      <c r="AI534" s="83"/>
      <c r="AJ534" s="83"/>
      <c r="AK534" s="83"/>
      <c r="AL534" s="83"/>
      <c r="AM534" s="83">
        <v>10</v>
      </c>
    </row>
    <row r="535" spans="2:39" ht="14.25">
      <c r="B535" s="81" t="s">
        <v>203</v>
      </c>
      <c r="C535" s="82" t="s">
        <v>204</v>
      </c>
      <c r="D535" s="96">
        <f t="shared" si="50"/>
        <v>0</v>
      </c>
      <c r="E535" s="159">
        <f t="shared" si="51"/>
        <v>0</v>
      </c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  <c r="AJ535" s="83"/>
      <c r="AK535" s="83"/>
      <c r="AL535" s="83"/>
      <c r="AM535" s="83"/>
    </row>
    <row r="536" spans="2:39" ht="14.25">
      <c r="B536" s="81" t="s">
        <v>205</v>
      </c>
      <c r="C536" s="82" t="s">
        <v>206</v>
      </c>
      <c r="D536" s="96">
        <f t="shared" si="50"/>
        <v>0</v>
      </c>
      <c r="E536" s="159">
        <f t="shared" si="51"/>
        <v>0</v>
      </c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  <c r="AJ536" s="83"/>
      <c r="AK536" s="83"/>
      <c r="AL536" s="83"/>
      <c r="AM536" s="83"/>
    </row>
    <row r="537" spans="2:39" ht="14.25">
      <c r="B537" s="81" t="s">
        <v>207</v>
      </c>
      <c r="C537" s="82" t="s">
        <v>208</v>
      </c>
      <c r="D537" s="96">
        <f t="shared" si="50"/>
        <v>0</v>
      </c>
      <c r="E537" s="159">
        <f t="shared" si="51"/>
        <v>0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  <c r="AJ537" s="83"/>
      <c r="AK537" s="83"/>
      <c r="AL537" s="83"/>
      <c r="AM537" s="83"/>
    </row>
    <row r="538" spans="2:39" ht="14.25">
      <c r="B538" s="81" t="s">
        <v>209</v>
      </c>
      <c r="C538" s="82" t="s">
        <v>210</v>
      </c>
      <c r="D538" s="96">
        <f t="shared" si="50"/>
        <v>2</v>
      </c>
      <c r="E538" s="159">
        <f t="shared" si="51"/>
        <v>1</v>
      </c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  <c r="AJ538" s="83"/>
      <c r="AK538" s="83"/>
      <c r="AL538" s="83"/>
      <c r="AM538" s="83">
        <v>2</v>
      </c>
    </row>
    <row r="539" spans="2:39" ht="14.25">
      <c r="B539" s="81" t="s">
        <v>211</v>
      </c>
      <c r="C539" s="82" t="s">
        <v>212</v>
      </c>
      <c r="D539" s="96">
        <f t="shared" si="50"/>
        <v>8</v>
      </c>
      <c r="E539" s="159">
        <f t="shared" si="51"/>
        <v>4</v>
      </c>
      <c r="F539" s="83">
        <v>1</v>
      </c>
      <c r="G539" s="83"/>
      <c r="H539" s="83"/>
      <c r="I539" s="83"/>
      <c r="J539" s="83"/>
      <c r="K539" s="83">
        <v>2</v>
      </c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>
        <v>4</v>
      </c>
      <c r="AB539" s="83"/>
      <c r="AC539" s="83"/>
      <c r="AD539" s="83"/>
      <c r="AE539" s="83"/>
      <c r="AF539" s="83"/>
      <c r="AG539" s="83"/>
      <c r="AH539" s="83"/>
      <c r="AI539" s="83"/>
      <c r="AJ539" s="83"/>
      <c r="AK539" s="83"/>
      <c r="AL539" s="83"/>
      <c r="AM539" s="83">
        <v>1</v>
      </c>
    </row>
    <row r="540" spans="2:39" ht="14.25">
      <c r="B540" s="81" t="s">
        <v>213</v>
      </c>
      <c r="C540" s="82" t="s">
        <v>214</v>
      </c>
      <c r="D540" s="96">
        <f t="shared" si="50"/>
        <v>28</v>
      </c>
      <c r="E540" s="159">
        <f t="shared" si="51"/>
        <v>6</v>
      </c>
      <c r="F540" s="83">
        <v>2</v>
      </c>
      <c r="G540" s="83"/>
      <c r="H540" s="83"/>
      <c r="I540" s="83"/>
      <c r="J540" s="83"/>
      <c r="K540" s="83">
        <v>8</v>
      </c>
      <c r="L540" s="83"/>
      <c r="M540" s="83">
        <v>3</v>
      </c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>
        <v>3</v>
      </c>
      <c r="AB540" s="83"/>
      <c r="AC540" s="83"/>
      <c r="AD540" s="83">
        <v>5</v>
      </c>
      <c r="AE540" s="83"/>
      <c r="AF540" s="83"/>
      <c r="AG540" s="83"/>
      <c r="AH540" s="83"/>
      <c r="AI540" s="83"/>
      <c r="AJ540" s="83"/>
      <c r="AK540" s="83"/>
      <c r="AL540" s="83"/>
      <c r="AM540" s="83">
        <v>7</v>
      </c>
    </row>
    <row r="541" spans="2:39" ht="14.25">
      <c r="B541" s="81" t="s">
        <v>215</v>
      </c>
      <c r="C541" s="82" t="s">
        <v>216</v>
      </c>
      <c r="D541" s="96">
        <f t="shared" si="50"/>
        <v>15</v>
      </c>
      <c r="E541" s="159">
        <f t="shared" si="51"/>
        <v>5</v>
      </c>
      <c r="F541" s="83">
        <v>2</v>
      </c>
      <c r="G541" s="83"/>
      <c r="H541" s="83"/>
      <c r="I541" s="83"/>
      <c r="J541" s="83"/>
      <c r="K541" s="83">
        <v>2</v>
      </c>
      <c r="L541" s="83"/>
      <c r="M541" s="83"/>
      <c r="N541" s="83"/>
      <c r="O541" s="83"/>
      <c r="P541" s="83"/>
      <c r="Q541" s="83">
        <v>2</v>
      </c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>
        <v>2</v>
      </c>
      <c r="AE541" s="83"/>
      <c r="AF541" s="83"/>
      <c r="AG541" s="83"/>
      <c r="AH541" s="83"/>
      <c r="AI541" s="83"/>
      <c r="AJ541" s="83"/>
      <c r="AK541" s="83"/>
      <c r="AL541" s="83"/>
      <c r="AM541" s="83">
        <v>7</v>
      </c>
    </row>
    <row r="542" spans="2:39" ht="14.25">
      <c r="B542" s="81" t="s">
        <v>217</v>
      </c>
      <c r="C542" s="82" t="s">
        <v>218</v>
      </c>
      <c r="D542" s="96">
        <f t="shared" si="50"/>
        <v>9</v>
      </c>
      <c r="E542" s="159">
        <f t="shared" si="51"/>
        <v>4</v>
      </c>
      <c r="F542" s="83"/>
      <c r="G542" s="83"/>
      <c r="H542" s="83"/>
      <c r="I542" s="83"/>
      <c r="J542" s="83"/>
      <c r="K542" s="83"/>
      <c r="L542" s="83"/>
      <c r="M542" s="83">
        <v>1</v>
      </c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>
        <v>1</v>
      </c>
      <c r="AB542" s="83"/>
      <c r="AC542" s="83"/>
      <c r="AD542" s="83"/>
      <c r="AE542" s="83"/>
      <c r="AF542" s="83"/>
      <c r="AG542" s="83"/>
      <c r="AH542" s="83"/>
      <c r="AI542" s="83">
        <v>2</v>
      </c>
      <c r="AJ542" s="83"/>
      <c r="AK542" s="83"/>
      <c r="AL542" s="83"/>
      <c r="AM542" s="83">
        <v>5</v>
      </c>
    </row>
    <row r="543" spans="2:39" ht="14.25">
      <c r="B543" s="81" t="s">
        <v>219</v>
      </c>
      <c r="C543" s="82" t="s">
        <v>790</v>
      </c>
      <c r="D543" s="96">
        <f t="shared" si="50"/>
        <v>0</v>
      </c>
      <c r="E543" s="159">
        <f t="shared" si="51"/>
        <v>0</v>
      </c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/>
      <c r="AJ543" s="83"/>
      <c r="AK543" s="83"/>
      <c r="AL543" s="83"/>
      <c r="AM543" s="83"/>
    </row>
    <row r="544" spans="2:39" ht="14.25">
      <c r="B544" s="81" t="s">
        <v>220</v>
      </c>
      <c r="C544" s="82" t="s">
        <v>221</v>
      </c>
      <c r="D544" s="96">
        <f aca="true" t="shared" si="52" ref="D544:D555">SUM(F544:AM544)</f>
        <v>3</v>
      </c>
      <c r="E544" s="159">
        <f aca="true" t="shared" si="53" ref="E544:E555">COUNT(F544:AM544)</f>
        <v>1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>
        <v>3</v>
      </c>
      <c r="AB544" s="83"/>
      <c r="AC544" s="83"/>
      <c r="AD544" s="83"/>
      <c r="AE544" s="83"/>
      <c r="AF544" s="83"/>
      <c r="AG544" s="83"/>
      <c r="AH544" s="83"/>
      <c r="AI544" s="83"/>
      <c r="AJ544" s="83"/>
      <c r="AK544" s="83"/>
      <c r="AL544" s="83"/>
      <c r="AM544" s="83"/>
    </row>
    <row r="545" spans="2:39" ht="14.25">
      <c r="B545" s="81" t="s">
        <v>222</v>
      </c>
      <c r="C545" s="82" t="s">
        <v>223</v>
      </c>
      <c r="D545" s="96">
        <f t="shared" si="52"/>
        <v>5</v>
      </c>
      <c r="E545" s="159">
        <f t="shared" si="53"/>
        <v>1</v>
      </c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/>
      <c r="AJ545" s="83"/>
      <c r="AK545" s="83"/>
      <c r="AL545" s="83"/>
      <c r="AM545" s="83">
        <v>5</v>
      </c>
    </row>
    <row r="546" spans="2:39" ht="15" thickBot="1">
      <c r="B546" s="81" t="s">
        <v>844</v>
      </c>
      <c r="C546" s="82" t="s">
        <v>845</v>
      </c>
      <c r="D546" s="96">
        <f t="shared" si="52"/>
        <v>6</v>
      </c>
      <c r="E546" s="159">
        <f t="shared" si="53"/>
        <v>2</v>
      </c>
      <c r="F546" s="83"/>
      <c r="G546" s="83"/>
      <c r="H546" s="83"/>
      <c r="I546" s="83"/>
      <c r="J546" s="83"/>
      <c r="K546" s="83">
        <v>1</v>
      </c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  <c r="AJ546" s="83"/>
      <c r="AK546" s="83"/>
      <c r="AL546" s="83"/>
      <c r="AM546" s="83">
        <v>5</v>
      </c>
    </row>
    <row r="547" spans="2:39" ht="15" hidden="1" thickBot="1">
      <c r="B547" s="81"/>
      <c r="C547" s="82"/>
      <c r="D547" s="96">
        <f t="shared" si="52"/>
        <v>0</v>
      </c>
      <c r="E547" s="159">
        <f t="shared" si="53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  <c r="AJ547" s="83"/>
      <c r="AK547" s="83"/>
      <c r="AL547" s="83"/>
      <c r="AM547" s="83"/>
    </row>
    <row r="548" spans="2:39" ht="15" hidden="1" thickBot="1">
      <c r="B548" s="81"/>
      <c r="C548" s="82"/>
      <c r="D548" s="96">
        <f t="shared" si="52"/>
        <v>0</v>
      </c>
      <c r="E548" s="159">
        <f t="shared" si="53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  <c r="AJ548" s="83"/>
      <c r="AK548" s="83"/>
      <c r="AL548" s="83"/>
      <c r="AM548" s="83"/>
    </row>
    <row r="549" spans="2:39" ht="15" hidden="1" thickBot="1">
      <c r="B549" s="81"/>
      <c r="C549" s="82"/>
      <c r="D549" s="96">
        <f t="shared" si="52"/>
        <v>0</v>
      </c>
      <c r="E549" s="159">
        <f t="shared" si="53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  <c r="AJ549" s="83"/>
      <c r="AK549" s="83"/>
      <c r="AL549" s="83"/>
      <c r="AM549" s="83"/>
    </row>
    <row r="550" spans="2:39" ht="15" hidden="1" thickBot="1">
      <c r="B550" s="81"/>
      <c r="C550" s="82"/>
      <c r="D550" s="96">
        <f t="shared" si="52"/>
        <v>0</v>
      </c>
      <c r="E550" s="159">
        <f t="shared" si="53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  <c r="AJ550" s="83"/>
      <c r="AK550" s="83"/>
      <c r="AL550" s="83"/>
      <c r="AM550" s="83"/>
    </row>
    <row r="551" spans="2:39" ht="15" hidden="1" thickBot="1">
      <c r="B551" s="81"/>
      <c r="C551" s="82"/>
      <c r="D551" s="96">
        <f t="shared" si="52"/>
        <v>0</v>
      </c>
      <c r="E551" s="159">
        <f t="shared" si="53"/>
        <v>0</v>
      </c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/>
      <c r="AJ551" s="83"/>
      <c r="AK551" s="83"/>
      <c r="AL551" s="83"/>
      <c r="AM551" s="83"/>
    </row>
    <row r="552" spans="2:39" ht="15" hidden="1" thickBot="1">
      <c r="B552" s="81"/>
      <c r="C552" s="82"/>
      <c r="D552" s="96">
        <f t="shared" si="52"/>
        <v>0</v>
      </c>
      <c r="E552" s="159">
        <f t="shared" si="53"/>
        <v>0</v>
      </c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  <c r="AI552" s="83"/>
      <c r="AJ552" s="83"/>
      <c r="AK552" s="83"/>
      <c r="AL552" s="83"/>
      <c r="AM552" s="83"/>
    </row>
    <row r="553" spans="2:39" ht="15" hidden="1" thickBot="1">
      <c r="B553" s="81"/>
      <c r="C553" s="82"/>
      <c r="D553" s="96">
        <f t="shared" si="52"/>
        <v>0</v>
      </c>
      <c r="E553" s="159">
        <f t="shared" si="53"/>
        <v>0</v>
      </c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  <c r="AJ553" s="83"/>
      <c r="AK553" s="83"/>
      <c r="AL553" s="83"/>
      <c r="AM553" s="83"/>
    </row>
    <row r="554" spans="2:39" ht="15" hidden="1" thickBot="1">
      <c r="B554" s="81"/>
      <c r="C554" s="82"/>
      <c r="D554" s="96">
        <f t="shared" si="52"/>
        <v>0</v>
      </c>
      <c r="E554" s="159">
        <f t="shared" si="53"/>
        <v>0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/>
      <c r="AJ554" s="83"/>
      <c r="AK554" s="83"/>
      <c r="AL554" s="83"/>
      <c r="AM554" s="83"/>
    </row>
    <row r="555" spans="2:39" ht="15" hidden="1" thickBot="1">
      <c r="B555" s="84"/>
      <c r="C555" s="85"/>
      <c r="D555" s="97">
        <f t="shared" si="52"/>
        <v>0</v>
      </c>
      <c r="E555" s="160">
        <f t="shared" si="53"/>
        <v>0</v>
      </c>
      <c r="F555" s="86"/>
      <c r="G555" s="86"/>
      <c r="H555" s="86"/>
      <c r="I555" s="86"/>
      <c r="J555" s="86"/>
      <c r="K555" s="86"/>
      <c r="L555" s="86"/>
      <c r="M555" s="86"/>
      <c r="N555" s="86"/>
      <c r="O555" s="86"/>
      <c r="P555" s="86"/>
      <c r="Q555" s="86"/>
      <c r="R555" s="86"/>
      <c r="S555" s="86"/>
      <c r="T555" s="86"/>
      <c r="U555" s="86"/>
      <c r="V555" s="86"/>
      <c r="W555" s="86"/>
      <c r="X555" s="86"/>
      <c r="Y555" s="86"/>
      <c r="Z555" s="86"/>
      <c r="AA555" s="86"/>
      <c r="AB555" s="86"/>
      <c r="AC555" s="86"/>
      <c r="AD555" s="86"/>
      <c r="AE555" s="86"/>
      <c r="AF555" s="86"/>
      <c r="AG555" s="86"/>
      <c r="AH555" s="86"/>
      <c r="AI555" s="86"/>
      <c r="AJ555" s="86"/>
      <c r="AK555" s="86"/>
      <c r="AL555" s="86"/>
      <c r="AM555" s="86"/>
    </row>
    <row r="556" spans="2:39" ht="15" thickBot="1">
      <c r="B556" s="58"/>
      <c r="C556" s="1" t="s">
        <v>641</v>
      </c>
      <c r="D556" s="59">
        <f>SUM(D480:D555)</f>
        <v>542</v>
      </c>
      <c r="E556" s="167"/>
      <c r="F556" s="59">
        <f aca="true" t="shared" si="54" ref="F556:AK556">SUM(F480:F555)</f>
        <v>20</v>
      </c>
      <c r="G556" s="59">
        <f t="shared" si="54"/>
        <v>0</v>
      </c>
      <c r="H556" s="59">
        <f t="shared" si="54"/>
        <v>0</v>
      </c>
      <c r="I556" s="59">
        <f t="shared" si="54"/>
        <v>2</v>
      </c>
      <c r="J556" s="59">
        <f t="shared" si="54"/>
        <v>0</v>
      </c>
      <c r="K556" s="59">
        <f t="shared" si="54"/>
        <v>44</v>
      </c>
      <c r="L556" s="59">
        <f t="shared" si="54"/>
        <v>0</v>
      </c>
      <c r="M556" s="59">
        <f t="shared" si="54"/>
        <v>15</v>
      </c>
      <c r="N556" s="59">
        <f t="shared" si="54"/>
        <v>0</v>
      </c>
      <c r="O556" s="59">
        <f t="shared" si="54"/>
        <v>0</v>
      </c>
      <c r="P556" s="59">
        <f t="shared" si="54"/>
        <v>0</v>
      </c>
      <c r="Q556" s="59">
        <f t="shared" si="54"/>
        <v>4</v>
      </c>
      <c r="R556" s="59">
        <f t="shared" si="54"/>
        <v>0</v>
      </c>
      <c r="S556" s="59">
        <f t="shared" si="54"/>
        <v>0</v>
      </c>
      <c r="T556" s="59">
        <f t="shared" si="54"/>
        <v>4</v>
      </c>
      <c r="U556" s="59">
        <f t="shared" si="54"/>
        <v>0</v>
      </c>
      <c r="V556" s="59">
        <f t="shared" si="54"/>
        <v>1</v>
      </c>
      <c r="W556" s="59">
        <f t="shared" si="54"/>
        <v>0</v>
      </c>
      <c r="X556" s="59">
        <f t="shared" si="54"/>
        <v>0</v>
      </c>
      <c r="Y556" s="59">
        <f t="shared" si="54"/>
        <v>0</v>
      </c>
      <c r="Z556" s="59">
        <f t="shared" si="54"/>
        <v>0</v>
      </c>
      <c r="AA556" s="59">
        <f t="shared" si="54"/>
        <v>38</v>
      </c>
      <c r="AB556" s="59">
        <f t="shared" si="54"/>
        <v>0</v>
      </c>
      <c r="AC556" s="59">
        <f t="shared" si="54"/>
        <v>0</v>
      </c>
      <c r="AD556" s="59">
        <f t="shared" si="54"/>
        <v>16</v>
      </c>
      <c r="AE556" s="59">
        <f t="shared" si="54"/>
        <v>0</v>
      </c>
      <c r="AF556" s="59">
        <f t="shared" si="54"/>
        <v>0</v>
      </c>
      <c r="AG556" s="59">
        <f t="shared" si="54"/>
        <v>0</v>
      </c>
      <c r="AH556" s="59">
        <f t="shared" si="54"/>
        <v>6</v>
      </c>
      <c r="AI556" s="59">
        <f t="shared" si="54"/>
        <v>2</v>
      </c>
      <c r="AJ556" s="59">
        <f t="shared" si="54"/>
        <v>0</v>
      </c>
      <c r="AK556" s="59">
        <f t="shared" si="54"/>
        <v>0</v>
      </c>
      <c r="AL556" s="59">
        <f>SUM(AL480:AL555)</f>
        <v>0</v>
      </c>
      <c r="AM556" s="59">
        <f>SUM(AM480:AM555)</f>
        <v>390</v>
      </c>
    </row>
    <row r="557" spans="2:39" ht="15" thickBot="1">
      <c r="B557" s="67" t="s">
        <v>0</v>
      </c>
      <c r="C557" s="68" t="s">
        <v>642</v>
      </c>
      <c r="D557" s="164"/>
      <c r="E557" s="147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3"/>
      <c r="T557" s="63"/>
      <c r="U557" s="63"/>
      <c r="V557" s="63"/>
      <c r="W557" s="63"/>
      <c r="X557" s="63"/>
      <c r="Y557" s="63"/>
      <c r="Z557" s="63"/>
      <c r="AA557" s="63"/>
      <c r="AB557" s="63"/>
      <c r="AC557" s="63"/>
      <c r="AD557" s="63"/>
      <c r="AE557" s="63"/>
      <c r="AF557" s="63"/>
      <c r="AG557" s="63"/>
      <c r="AH557" s="63"/>
      <c r="AI557" s="63"/>
      <c r="AJ557" s="63"/>
      <c r="AK557" s="63"/>
      <c r="AL557" s="63"/>
      <c r="AM557" s="63"/>
    </row>
    <row r="558" spans="2:39" ht="14.25">
      <c r="B558" s="78" t="s">
        <v>224</v>
      </c>
      <c r="C558" s="79" t="s">
        <v>225</v>
      </c>
      <c r="D558" s="95">
        <f aca="true" t="shared" si="55" ref="D558:D583">SUM(F558:AM558)</f>
        <v>0</v>
      </c>
      <c r="E558" s="158">
        <f aca="true" t="shared" si="56" ref="E558:E583">COUNT(F558:AM558)</f>
        <v>0</v>
      </c>
      <c r="F558" s="80"/>
      <c r="G558" s="80"/>
      <c r="H558" s="80"/>
      <c r="I558" s="80"/>
      <c r="J558" s="80"/>
      <c r="K558" s="80"/>
      <c r="L558" s="80"/>
      <c r="M558" s="80"/>
      <c r="N558" s="80"/>
      <c r="O558" s="80"/>
      <c r="P558" s="80"/>
      <c r="Q558" s="80"/>
      <c r="R558" s="80"/>
      <c r="S558" s="80"/>
      <c r="T558" s="80"/>
      <c r="U558" s="80"/>
      <c r="V558" s="80"/>
      <c r="W558" s="80"/>
      <c r="X558" s="80"/>
      <c r="Y558" s="80"/>
      <c r="Z558" s="80"/>
      <c r="AA558" s="80"/>
      <c r="AB558" s="80"/>
      <c r="AC558" s="80"/>
      <c r="AD558" s="80"/>
      <c r="AE558" s="80"/>
      <c r="AF558" s="80"/>
      <c r="AG558" s="80"/>
      <c r="AH558" s="80"/>
      <c r="AI558" s="80"/>
      <c r="AJ558" s="80"/>
      <c r="AK558" s="80"/>
      <c r="AL558" s="80"/>
      <c r="AM558" s="80"/>
    </row>
    <row r="559" spans="2:39" ht="14.25">
      <c r="B559" s="81" t="s">
        <v>226</v>
      </c>
      <c r="C559" s="82" t="s">
        <v>227</v>
      </c>
      <c r="D559" s="96">
        <f t="shared" si="55"/>
        <v>0</v>
      </c>
      <c r="E559" s="159">
        <f t="shared" si="56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  <c r="AJ559" s="83"/>
      <c r="AK559" s="83"/>
      <c r="AL559" s="83"/>
      <c r="AM559" s="83"/>
    </row>
    <row r="560" spans="2:39" ht="14.25">
      <c r="B560" s="81" t="s">
        <v>228</v>
      </c>
      <c r="C560" s="82" t="s">
        <v>229</v>
      </c>
      <c r="D560" s="96">
        <f t="shared" si="55"/>
        <v>4</v>
      </c>
      <c r="E560" s="159">
        <f t="shared" si="56"/>
        <v>1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>
        <v>4</v>
      </c>
      <c r="AB560" s="83"/>
      <c r="AC560" s="83"/>
      <c r="AD560" s="83"/>
      <c r="AE560" s="83"/>
      <c r="AF560" s="83"/>
      <c r="AG560" s="83"/>
      <c r="AH560" s="83"/>
      <c r="AI560" s="83"/>
      <c r="AJ560" s="83"/>
      <c r="AK560" s="83"/>
      <c r="AL560" s="83"/>
      <c r="AM560" s="83"/>
    </row>
    <row r="561" spans="2:39" ht="14.25">
      <c r="B561" s="81" t="s">
        <v>230</v>
      </c>
      <c r="C561" s="82" t="s">
        <v>791</v>
      </c>
      <c r="D561" s="96">
        <f t="shared" si="55"/>
        <v>7</v>
      </c>
      <c r="E561" s="159">
        <f t="shared" si="56"/>
        <v>1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  <c r="AJ561" s="83"/>
      <c r="AK561" s="83"/>
      <c r="AL561" s="83"/>
      <c r="AM561" s="83">
        <v>7</v>
      </c>
    </row>
    <row r="562" spans="2:39" ht="14.25">
      <c r="B562" s="81" t="s">
        <v>231</v>
      </c>
      <c r="C562" s="82" t="s">
        <v>232</v>
      </c>
      <c r="D562" s="96">
        <f t="shared" si="55"/>
        <v>2</v>
      </c>
      <c r="E562" s="159">
        <f t="shared" si="56"/>
        <v>1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>
        <v>2</v>
      </c>
      <c r="AB562" s="83"/>
      <c r="AC562" s="83"/>
      <c r="AD562" s="83"/>
      <c r="AE562" s="83"/>
      <c r="AF562" s="83"/>
      <c r="AG562" s="83"/>
      <c r="AH562" s="83"/>
      <c r="AI562" s="83"/>
      <c r="AJ562" s="83"/>
      <c r="AK562" s="83"/>
      <c r="AL562" s="83"/>
      <c r="AM562" s="83"/>
    </row>
    <row r="563" spans="2:39" ht="14.25">
      <c r="B563" s="81" t="s">
        <v>233</v>
      </c>
      <c r="C563" s="82" t="s">
        <v>234</v>
      </c>
      <c r="D563" s="96">
        <f t="shared" si="55"/>
        <v>2</v>
      </c>
      <c r="E563" s="159">
        <f t="shared" si="56"/>
        <v>2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>
        <v>1</v>
      </c>
      <c r="AB563" s="83"/>
      <c r="AC563" s="83"/>
      <c r="AD563" s="83"/>
      <c r="AE563" s="83"/>
      <c r="AF563" s="83"/>
      <c r="AG563" s="83"/>
      <c r="AH563" s="83">
        <v>1</v>
      </c>
      <c r="AI563" s="83"/>
      <c r="AJ563" s="83"/>
      <c r="AK563" s="83"/>
      <c r="AL563" s="83"/>
      <c r="AM563" s="83"/>
    </row>
    <row r="564" spans="2:39" ht="14.25">
      <c r="B564" s="81" t="s">
        <v>235</v>
      </c>
      <c r="C564" s="82" t="s">
        <v>792</v>
      </c>
      <c r="D564" s="96">
        <f t="shared" si="55"/>
        <v>0</v>
      </c>
      <c r="E564" s="159">
        <f t="shared" si="56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  <c r="AJ564" s="83"/>
      <c r="AK564" s="83"/>
      <c r="AL564" s="83"/>
      <c r="AM564" s="83"/>
    </row>
    <row r="565" spans="2:39" ht="14.25">
      <c r="B565" s="81" t="s">
        <v>236</v>
      </c>
      <c r="C565" s="82" t="s">
        <v>793</v>
      </c>
      <c r="D565" s="96">
        <f t="shared" si="55"/>
        <v>6</v>
      </c>
      <c r="E565" s="159">
        <f t="shared" si="56"/>
        <v>1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>
        <v>6</v>
      </c>
      <c r="AB565" s="83"/>
      <c r="AC565" s="83"/>
      <c r="AD565" s="83"/>
      <c r="AE565" s="83"/>
      <c r="AF565" s="83"/>
      <c r="AG565" s="83"/>
      <c r="AH565" s="83"/>
      <c r="AI565" s="83"/>
      <c r="AJ565" s="83"/>
      <c r="AK565" s="83"/>
      <c r="AL565" s="83"/>
      <c r="AM565" s="83"/>
    </row>
    <row r="566" spans="2:39" ht="14.25">
      <c r="B566" s="81" t="s">
        <v>237</v>
      </c>
      <c r="C566" s="82" t="s">
        <v>238</v>
      </c>
      <c r="D566" s="96">
        <f t="shared" si="55"/>
        <v>0</v>
      </c>
      <c r="E566" s="159">
        <f t="shared" si="56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  <c r="AJ566" s="83"/>
      <c r="AK566" s="83"/>
      <c r="AL566" s="83"/>
      <c r="AM566" s="83"/>
    </row>
    <row r="567" spans="2:39" ht="14.25">
      <c r="B567" s="81" t="s">
        <v>239</v>
      </c>
      <c r="C567" s="82" t="s">
        <v>240</v>
      </c>
      <c r="D567" s="96">
        <f t="shared" si="55"/>
        <v>0</v>
      </c>
      <c r="E567" s="159">
        <f t="shared" si="56"/>
        <v>0</v>
      </c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  <c r="AI567" s="83"/>
      <c r="AJ567" s="83"/>
      <c r="AK567" s="83"/>
      <c r="AL567" s="83"/>
      <c r="AM567" s="83"/>
    </row>
    <row r="568" spans="2:39" ht="14.25">
      <c r="B568" s="81" t="s">
        <v>241</v>
      </c>
      <c r="C568" s="82" t="s">
        <v>794</v>
      </c>
      <c r="D568" s="96">
        <f t="shared" si="55"/>
        <v>2</v>
      </c>
      <c r="E568" s="159">
        <f t="shared" si="56"/>
        <v>1</v>
      </c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  <c r="AI568" s="83">
        <v>2</v>
      </c>
      <c r="AJ568" s="83"/>
      <c r="AK568" s="83"/>
      <c r="AL568" s="83"/>
      <c r="AM568" s="83"/>
    </row>
    <row r="569" spans="2:39" ht="14.25">
      <c r="B569" s="81" t="s">
        <v>242</v>
      </c>
      <c r="C569" s="82" t="s">
        <v>243</v>
      </c>
      <c r="D569" s="96">
        <f t="shared" si="55"/>
        <v>0</v>
      </c>
      <c r="E569" s="159">
        <f t="shared" si="56"/>
        <v>0</v>
      </c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  <c r="AI569" s="83"/>
      <c r="AJ569" s="83"/>
      <c r="AK569" s="83"/>
      <c r="AL569" s="83"/>
      <c r="AM569" s="83"/>
    </row>
    <row r="570" spans="2:39" ht="14.25">
      <c r="B570" s="81" t="s">
        <v>244</v>
      </c>
      <c r="C570" s="82" t="s">
        <v>245</v>
      </c>
      <c r="D570" s="96">
        <f t="shared" si="55"/>
        <v>23</v>
      </c>
      <c r="E570" s="159">
        <f t="shared" si="56"/>
        <v>3</v>
      </c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>
        <v>15</v>
      </c>
      <c r="AB570" s="83"/>
      <c r="AC570" s="83"/>
      <c r="AD570" s="83"/>
      <c r="AE570" s="83"/>
      <c r="AF570" s="83"/>
      <c r="AG570" s="83"/>
      <c r="AH570" s="83"/>
      <c r="AI570" s="83">
        <v>2</v>
      </c>
      <c r="AJ570" s="83"/>
      <c r="AK570" s="83"/>
      <c r="AL570" s="83"/>
      <c r="AM570" s="83">
        <v>6</v>
      </c>
    </row>
    <row r="571" spans="2:39" ht="14.25">
      <c r="B571" s="81" t="s">
        <v>246</v>
      </c>
      <c r="C571" s="82" t="s">
        <v>247</v>
      </c>
      <c r="D571" s="96">
        <f t="shared" si="55"/>
        <v>0</v>
      </c>
      <c r="E571" s="159">
        <f t="shared" si="56"/>
        <v>0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  <c r="AJ571" s="83"/>
      <c r="AK571" s="83"/>
      <c r="AL571" s="83"/>
      <c r="AM571" s="83"/>
    </row>
    <row r="572" spans="2:39" ht="14.25">
      <c r="B572" s="81" t="s">
        <v>248</v>
      </c>
      <c r="C572" s="82" t="s">
        <v>249</v>
      </c>
      <c r="D572" s="96">
        <f t="shared" si="55"/>
        <v>2</v>
      </c>
      <c r="E572" s="159">
        <f t="shared" si="56"/>
        <v>1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>
        <v>2</v>
      </c>
      <c r="AB572" s="83"/>
      <c r="AC572" s="83"/>
      <c r="AD572" s="83"/>
      <c r="AE572" s="83"/>
      <c r="AF572" s="83"/>
      <c r="AG572" s="83"/>
      <c r="AH572" s="83"/>
      <c r="AI572" s="83"/>
      <c r="AJ572" s="83"/>
      <c r="AK572" s="83"/>
      <c r="AL572" s="83"/>
      <c r="AM572" s="83"/>
    </row>
    <row r="573" spans="2:39" ht="14.25">
      <c r="B573" s="81" t="s">
        <v>250</v>
      </c>
      <c r="C573" s="82" t="s">
        <v>251</v>
      </c>
      <c r="D573" s="96">
        <f t="shared" si="55"/>
        <v>12</v>
      </c>
      <c r="E573" s="159">
        <f t="shared" si="56"/>
        <v>2</v>
      </c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>
        <v>10</v>
      </c>
      <c r="AB573" s="83"/>
      <c r="AC573" s="83"/>
      <c r="AD573" s="83"/>
      <c r="AE573" s="83"/>
      <c r="AF573" s="83"/>
      <c r="AG573" s="83"/>
      <c r="AH573" s="83"/>
      <c r="AI573" s="83"/>
      <c r="AJ573" s="83"/>
      <c r="AK573" s="83"/>
      <c r="AL573" s="83"/>
      <c r="AM573" s="83">
        <v>2</v>
      </c>
    </row>
    <row r="574" spans="2:39" ht="14.25">
      <c r="B574" s="81" t="s">
        <v>252</v>
      </c>
      <c r="C574" s="82" t="s">
        <v>795</v>
      </c>
      <c r="D574" s="96">
        <f t="shared" si="55"/>
        <v>3</v>
      </c>
      <c r="E574" s="159">
        <f t="shared" si="56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>
        <v>2</v>
      </c>
      <c r="AB574" s="83"/>
      <c r="AC574" s="83"/>
      <c r="AD574" s="83"/>
      <c r="AE574" s="83"/>
      <c r="AF574" s="83"/>
      <c r="AG574" s="83"/>
      <c r="AH574" s="83"/>
      <c r="AI574" s="83"/>
      <c r="AJ574" s="83"/>
      <c r="AK574" s="83"/>
      <c r="AL574" s="83"/>
      <c r="AM574" s="83">
        <v>1</v>
      </c>
    </row>
    <row r="575" spans="2:39" ht="14.25">
      <c r="B575" s="81" t="s">
        <v>253</v>
      </c>
      <c r="C575" s="82" t="s">
        <v>254</v>
      </c>
      <c r="D575" s="96">
        <f t="shared" si="55"/>
        <v>0</v>
      </c>
      <c r="E575" s="159">
        <f t="shared" si="56"/>
        <v>0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  <c r="AJ575" s="83"/>
      <c r="AK575" s="83"/>
      <c r="AL575" s="83"/>
      <c r="AM575" s="83"/>
    </row>
    <row r="576" spans="2:39" ht="15" thickBot="1">
      <c r="B576" s="81" t="s">
        <v>827</v>
      </c>
      <c r="C576" s="82" t="s">
        <v>826</v>
      </c>
      <c r="D576" s="96">
        <f t="shared" si="55"/>
        <v>0</v>
      </c>
      <c r="E576" s="159">
        <f t="shared" si="56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  <c r="AJ576" s="83"/>
      <c r="AK576" s="83"/>
      <c r="AL576" s="83"/>
      <c r="AM576" s="83"/>
    </row>
    <row r="577" spans="2:39" ht="15" hidden="1" thickBot="1">
      <c r="B577" s="81"/>
      <c r="C577" s="82"/>
      <c r="D577" s="96">
        <f t="shared" si="55"/>
        <v>0</v>
      </c>
      <c r="E577" s="159">
        <f t="shared" si="56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  <c r="AJ577" s="83"/>
      <c r="AK577" s="83"/>
      <c r="AL577" s="83"/>
      <c r="AM577" s="83"/>
    </row>
    <row r="578" spans="2:39" ht="15" hidden="1" thickBot="1">
      <c r="B578" s="81"/>
      <c r="C578" s="82"/>
      <c r="D578" s="96">
        <f t="shared" si="55"/>
        <v>0</v>
      </c>
      <c r="E578" s="159">
        <f t="shared" si="56"/>
        <v>0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/>
      <c r="AJ578" s="83"/>
      <c r="AK578" s="83"/>
      <c r="AL578" s="83"/>
      <c r="AM578" s="83"/>
    </row>
    <row r="579" spans="2:39" ht="15" hidden="1" thickBot="1">
      <c r="B579" s="81"/>
      <c r="C579" s="82"/>
      <c r="D579" s="96">
        <f t="shared" si="55"/>
        <v>0</v>
      </c>
      <c r="E579" s="159">
        <f t="shared" si="56"/>
        <v>0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  <c r="AJ579" s="83"/>
      <c r="AK579" s="83"/>
      <c r="AL579" s="83"/>
      <c r="AM579" s="83"/>
    </row>
    <row r="580" spans="2:39" ht="15" hidden="1" thickBot="1">
      <c r="B580" s="81"/>
      <c r="C580" s="82"/>
      <c r="D580" s="96">
        <f t="shared" si="55"/>
        <v>0</v>
      </c>
      <c r="E580" s="159">
        <f t="shared" si="56"/>
        <v>0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  <c r="AI580" s="83"/>
      <c r="AJ580" s="83"/>
      <c r="AK580" s="83"/>
      <c r="AL580" s="83"/>
      <c r="AM580" s="83"/>
    </row>
    <row r="581" spans="2:39" ht="15" hidden="1" thickBot="1">
      <c r="B581" s="81"/>
      <c r="C581" s="82"/>
      <c r="D581" s="96">
        <f t="shared" si="55"/>
        <v>0</v>
      </c>
      <c r="E581" s="159">
        <f t="shared" si="56"/>
        <v>0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  <c r="AJ581" s="83"/>
      <c r="AK581" s="83"/>
      <c r="AL581" s="83"/>
      <c r="AM581" s="83"/>
    </row>
    <row r="582" spans="2:39" ht="15" hidden="1" thickBot="1">
      <c r="B582" s="81"/>
      <c r="C582" s="82"/>
      <c r="D582" s="96">
        <f t="shared" si="55"/>
        <v>0</v>
      </c>
      <c r="E582" s="159">
        <f t="shared" si="56"/>
        <v>0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/>
      <c r="AJ582" s="83"/>
      <c r="AK582" s="83"/>
      <c r="AL582" s="83"/>
      <c r="AM582" s="83"/>
    </row>
    <row r="583" spans="2:39" ht="15" hidden="1" thickBot="1">
      <c r="B583" s="84"/>
      <c r="C583" s="85"/>
      <c r="D583" s="97">
        <f t="shared" si="55"/>
        <v>0</v>
      </c>
      <c r="E583" s="160">
        <f t="shared" si="56"/>
        <v>0</v>
      </c>
      <c r="F583" s="86"/>
      <c r="G583" s="86"/>
      <c r="H583" s="86"/>
      <c r="I583" s="86"/>
      <c r="J583" s="86"/>
      <c r="K583" s="86"/>
      <c r="L583" s="86"/>
      <c r="M583" s="86"/>
      <c r="N583" s="86"/>
      <c r="O583" s="86"/>
      <c r="P583" s="86"/>
      <c r="Q583" s="86"/>
      <c r="R583" s="86"/>
      <c r="S583" s="86"/>
      <c r="T583" s="86"/>
      <c r="U583" s="86"/>
      <c r="V583" s="86"/>
      <c r="W583" s="86"/>
      <c r="X583" s="86"/>
      <c r="Y583" s="86"/>
      <c r="Z583" s="86"/>
      <c r="AA583" s="86"/>
      <c r="AB583" s="86"/>
      <c r="AC583" s="86"/>
      <c r="AD583" s="86"/>
      <c r="AE583" s="86"/>
      <c r="AF583" s="86"/>
      <c r="AG583" s="86"/>
      <c r="AH583" s="86"/>
      <c r="AI583" s="86"/>
      <c r="AJ583" s="86"/>
      <c r="AK583" s="86"/>
      <c r="AL583" s="86"/>
      <c r="AM583" s="86"/>
    </row>
    <row r="584" spans="2:39" ht="15" thickBot="1">
      <c r="B584" s="58"/>
      <c r="C584" s="1" t="s">
        <v>643</v>
      </c>
      <c r="D584" s="59">
        <f>SUM(D558:D583)</f>
        <v>63</v>
      </c>
      <c r="E584" s="167"/>
      <c r="F584" s="59">
        <f aca="true" t="shared" si="57" ref="F584:AK584">SUM(F558:F583)</f>
        <v>0</v>
      </c>
      <c r="G584" s="59">
        <f t="shared" si="57"/>
        <v>0</v>
      </c>
      <c r="H584" s="59">
        <f t="shared" si="57"/>
        <v>0</v>
      </c>
      <c r="I584" s="59">
        <f t="shared" si="57"/>
        <v>0</v>
      </c>
      <c r="J584" s="59">
        <f t="shared" si="57"/>
        <v>0</v>
      </c>
      <c r="K584" s="59">
        <f t="shared" si="57"/>
        <v>0</v>
      </c>
      <c r="L584" s="59">
        <f t="shared" si="57"/>
        <v>0</v>
      </c>
      <c r="M584" s="59">
        <f t="shared" si="57"/>
        <v>0</v>
      </c>
      <c r="N584" s="59">
        <f t="shared" si="57"/>
        <v>0</v>
      </c>
      <c r="O584" s="59">
        <f t="shared" si="57"/>
        <v>0</v>
      </c>
      <c r="P584" s="59">
        <f t="shared" si="57"/>
        <v>0</v>
      </c>
      <c r="Q584" s="59">
        <f t="shared" si="57"/>
        <v>0</v>
      </c>
      <c r="R584" s="59">
        <f t="shared" si="57"/>
        <v>0</v>
      </c>
      <c r="S584" s="59">
        <f t="shared" si="57"/>
        <v>0</v>
      </c>
      <c r="T584" s="59">
        <f t="shared" si="57"/>
        <v>0</v>
      </c>
      <c r="U584" s="59">
        <f t="shared" si="57"/>
        <v>0</v>
      </c>
      <c r="V584" s="59">
        <f t="shared" si="57"/>
        <v>0</v>
      </c>
      <c r="W584" s="59">
        <f t="shared" si="57"/>
        <v>0</v>
      </c>
      <c r="X584" s="59">
        <f t="shared" si="57"/>
        <v>0</v>
      </c>
      <c r="Y584" s="59">
        <f t="shared" si="57"/>
        <v>0</v>
      </c>
      <c r="Z584" s="59">
        <f t="shared" si="57"/>
        <v>0</v>
      </c>
      <c r="AA584" s="59">
        <f t="shared" si="57"/>
        <v>42</v>
      </c>
      <c r="AB584" s="59">
        <f t="shared" si="57"/>
        <v>0</v>
      </c>
      <c r="AC584" s="59">
        <f t="shared" si="57"/>
        <v>0</v>
      </c>
      <c r="AD584" s="59">
        <f t="shared" si="57"/>
        <v>0</v>
      </c>
      <c r="AE584" s="59">
        <f t="shared" si="57"/>
        <v>0</v>
      </c>
      <c r="AF584" s="59">
        <f t="shared" si="57"/>
        <v>0</v>
      </c>
      <c r="AG584" s="59">
        <f t="shared" si="57"/>
        <v>0</v>
      </c>
      <c r="AH584" s="59">
        <f t="shared" si="57"/>
        <v>1</v>
      </c>
      <c r="AI584" s="59">
        <f t="shared" si="57"/>
        <v>4</v>
      </c>
      <c r="AJ584" s="59">
        <f t="shared" si="57"/>
        <v>0</v>
      </c>
      <c r="AK584" s="59">
        <f t="shared" si="57"/>
        <v>0</v>
      </c>
      <c r="AL584" s="59">
        <f>SUM(AL558:AL583)</f>
        <v>0</v>
      </c>
      <c r="AM584" s="59">
        <f>SUM(AM558:AM583)</f>
        <v>16</v>
      </c>
    </row>
    <row r="585" spans="2:39" ht="15" thickBot="1">
      <c r="B585" s="67" t="s">
        <v>0</v>
      </c>
      <c r="C585" s="68" t="s">
        <v>644</v>
      </c>
      <c r="D585" s="164"/>
      <c r="E585" s="147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3"/>
      <c r="T585" s="63"/>
      <c r="U585" s="63"/>
      <c r="V585" s="63"/>
      <c r="W585" s="63"/>
      <c r="X585" s="63"/>
      <c r="Y585" s="63"/>
      <c r="Z585" s="63"/>
      <c r="AA585" s="63"/>
      <c r="AB585" s="63"/>
      <c r="AC585" s="63"/>
      <c r="AD585" s="63"/>
      <c r="AE585" s="63"/>
      <c r="AF585" s="63"/>
      <c r="AG585" s="63"/>
      <c r="AH585" s="63"/>
      <c r="AI585" s="63"/>
      <c r="AJ585" s="63"/>
      <c r="AK585" s="63"/>
      <c r="AL585" s="63"/>
      <c r="AM585" s="63"/>
    </row>
    <row r="586" spans="2:39" ht="14.25">
      <c r="B586" s="78" t="s">
        <v>255</v>
      </c>
      <c r="C586" s="79" t="s">
        <v>256</v>
      </c>
      <c r="D586" s="95">
        <f aca="true" t="shared" si="58" ref="D586:D622">SUM(F586:AM586)</f>
        <v>0</v>
      </c>
      <c r="E586" s="158">
        <f aca="true" t="shared" si="59" ref="E586:E622">COUNT(F586:AM586)</f>
        <v>0</v>
      </c>
      <c r="F586" s="80"/>
      <c r="G586" s="80"/>
      <c r="H586" s="80"/>
      <c r="I586" s="80"/>
      <c r="J586" s="80"/>
      <c r="K586" s="80"/>
      <c r="L586" s="80"/>
      <c r="M586" s="80"/>
      <c r="N586" s="80"/>
      <c r="O586" s="80"/>
      <c r="P586" s="80"/>
      <c r="Q586" s="80"/>
      <c r="R586" s="80"/>
      <c r="S586" s="80"/>
      <c r="T586" s="80"/>
      <c r="U586" s="80"/>
      <c r="V586" s="80"/>
      <c r="W586" s="80"/>
      <c r="X586" s="80"/>
      <c r="Y586" s="80"/>
      <c r="Z586" s="80"/>
      <c r="AA586" s="80"/>
      <c r="AB586" s="80"/>
      <c r="AC586" s="80"/>
      <c r="AD586" s="80"/>
      <c r="AE586" s="80"/>
      <c r="AF586" s="80"/>
      <c r="AG586" s="80"/>
      <c r="AH586" s="80"/>
      <c r="AI586" s="80"/>
      <c r="AJ586" s="80"/>
      <c r="AK586" s="80"/>
      <c r="AL586" s="80"/>
      <c r="AM586" s="80"/>
    </row>
    <row r="587" spans="2:39" ht="14.25">
      <c r="B587" s="81" t="s">
        <v>257</v>
      </c>
      <c r="C587" s="82" t="s">
        <v>796</v>
      </c>
      <c r="D587" s="96">
        <f t="shared" si="58"/>
        <v>45</v>
      </c>
      <c r="E587" s="159">
        <f t="shared" si="59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>
        <v>45</v>
      </c>
      <c r="AB587" s="83"/>
      <c r="AC587" s="83"/>
      <c r="AD587" s="83"/>
      <c r="AE587" s="83"/>
      <c r="AF587" s="83"/>
      <c r="AG587" s="83"/>
      <c r="AH587" s="83"/>
      <c r="AI587" s="83"/>
      <c r="AJ587" s="83"/>
      <c r="AK587" s="83"/>
      <c r="AL587" s="83"/>
      <c r="AM587" s="83"/>
    </row>
    <row r="588" spans="2:39" ht="14.25">
      <c r="B588" s="81" t="s">
        <v>258</v>
      </c>
      <c r="C588" s="82" t="s">
        <v>259</v>
      </c>
      <c r="D588" s="96">
        <f t="shared" si="58"/>
        <v>10</v>
      </c>
      <c r="E588" s="159">
        <f t="shared" si="59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>
        <v>10</v>
      </c>
      <c r="AB588" s="83"/>
      <c r="AC588" s="83"/>
      <c r="AD588" s="83"/>
      <c r="AE588" s="83"/>
      <c r="AF588" s="83"/>
      <c r="AG588" s="83"/>
      <c r="AH588" s="83"/>
      <c r="AI588" s="83"/>
      <c r="AJ588" s="83"/>
      <c r="AK588" s="83"/>
      <c r="AL588" s="83"/>
      <c r="AM588" s="83"/>
    </row>
    <row r="589" spans="2:39" ht="14.25">
      <c r="B589" s="81" t="s">
        <v>260</v>
      </c>
      <c r="C589" s="82" t="s">
        <v>797</v>
      </c>
      <c r="D589" s="96">
        <f t="shared" si="58"/>
        <v>17</v>
      </c>
      <c r="E589" s="159">
        <f t="shared" si="59"/>
        <v>2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>
        <v>2</v>
      </c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>
        <v>15</v>
      </c>
      <c r="AB589" s="83"/>
      <c r="AC589" s="83"/>
      <c r="AD589" s="83"/>
      <c r="AE589" s="83"/>
      <c r="AF589" s="83"/>
      <c r="AG589" s="83"/>
      <c r="AH589" s="83"/>
      <c r="AI589" s="83"/>
      <c r="AJ589" s="83"/>
      <c r="AK589" s="83"/>
      <c r="AL589" s="83"/>
      <c r="AM589" s="83"/>
    </row>
    <row r="590" spans="2:39" ht="14.25">
      <c r="B590" s="81" t="s">
        <v>261</v>
      </c>
      <c r="C590" s="82" t="s">
        <v>262</v>
      </c>
      <c r="D590" s="96">
        <f t="shared" si="58"/>
        <v>1</v>
      </c>
      <c r="E590" s="159">
        <f t="shared" si="59"/>
        <v>1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>
        <v>1</v>
      </c>
      <c r="AB590" s="83"/>
      <c r="AC590" s="83"/>
      <c r="AD590" s="83"/>
      <c r="AE590" s="83"/>
      <c r="AF590" s="83"/>
      <c r="AG590" s="83"/>
      <c r="AH590" s="83"/>
      <c r="AI590" s="83"/>
      <c r="AJ590" s="83"/>
      <c r="AK590" s="83"/>
      <c r="AL590" s="83"/>
      <c r="AM590" s="83"/>
    </row>
    <row r="591" spans="2:39" ht="14.25">
      <c r="B591" s="81" t="s">
        <v>263</v>
      </c>
      <c r="C591" s="82" t="s">
        <v>798</v>
      </c>
      <c r="D591" s="96">
        <f t="shared" si="58"/>
        <v>81</v>
      </c>
      <c r="E591" s="159">
        <f t="shared" si="59"/>
        <v>6</v>
      </c>
      <c r="F591" s="83"/>
      <c r="G591" s="83"/>
      <c r="H591" s="83">
        <v>1</v>
      </c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>
        <v>5</v>
      </c>
      <c r="U591" s="83"/>
      <c r="V591" s="83"/>
      <c r="W591" s="83"/>
      <c r="X591" s="83"/>
      <c r="Y591" s="83"/>
      <c r="Z591" s="83"/>
      <c r="AA591" s="83">
        <v>71</v>
      </c>
      <c r="AB591" s="83">
        <v>1</v>
      </c>
      <c r="AC591" s="83"/>
      <c r="AD591" s="83"/>
      <c r="AE591" s="83"/>
      <c r="AF591" s="83"/>
      <c r="AG591" s="83"/>
      <c r="AH591" s="83">
        <v>1</v>
      </c>
      <c r="AI591" s="83">
        <v>2</v>
      </c>
      <c r="AJ591" s="83"/>
      <c r="AK591" s="83"/>
      <c r="AL591" s="83"/>
      <c r="AM591" s="83"/>
    </row>
    <row r="592" spans="2:39" ht="14.25">
      <c r="B592" s="81" t="s">
        <v>264</v>
      </c>
      <c r="C592" s="82" t="s">
        <v>265</v>
      </c>
      <c r="D592" s="96">
        <f t="shared" si="58"/>
        <v>18</v>
      </c>
      <c r="E592" s="159">
        <f t="shared" si="59"/>
        <v>2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>
        <v>16</v>
      </c>
      <c r="AB592" s="83"/>
      <c r="AC592" s="83"/>
      <c r="AD592" s="83"/>
      <c r="AE592" s="83"/>
      <c r="AF592" s="83"/>
      <c r="AG592" s="83"/>
      <c r="AH592" s="83"/>
      <c r="AI592" s="83"/>
      <c r="AJ592" s="83"/>
      <c r="AK592" s="83"/>
      <c r="AL592" s="83"/>
      <c r="AM592" s="83">
        <v>2</v>
      </c>
    </row>
    <row r="593" spans="2:39" ht="14.25">
      <c r="B593" s="81" t="s">
        <v>266</v>
      </c>
      <c r="C593" s="82" t="s">
        <v>267</v>
      </c>
      <c r="D593" s="96">
        <f t="shared" si="58"/>
        <v>1</v>
      </c>
      <c r="E593" s="159">
        <f t="shared" si="59"/>
        <v>1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>
        <v>1</v>
      </c>
      <c r="AB593" s="83"/>
      <c r="AC593" s="83"/>
      <c r="AD593" s="83"/>
      <c r="AE593" s="83"/>
      <c r="AF593" s="83"/>
      <c r="AG593" s="83"/>
      <c r="AH593" s="83"/>
      <c r="AI593" s="83"/>
      <c r="AJ593" s="83"/>
      <c r="AK593" s="83"/>
      <c r="AL593" s="83"/>
      <c r="AM593" s="83"/>
    </row>
    <row r="594" spans="2:39" ht="14.25">
      <c r="B594" s="81" t="s">
        <v>268</v>
      </c>
      <c r="C594" s="82" t="s">
        <v>799</v>
      </c>
      <c r="D594" s="96">
        <f t="shared" si="58"/>
        <v>15</v>
      </c>
      <c r="E594" s="159">
        <f t="shared" si="59"/>
        <v>2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>
        <v>2</v>
      </c>
      <c r="U594" s="83"/>
      <c r="V594" s="83"/>
      <c r="W594" s="83"/>
      <c r="X594" s="83"/>
      <c r="Y594" s="83"/>
      <c r="Z594" s="83"/>
      <c r="AA594" s="83">
        <v>13</v>
      </c>
      <c r="AB594" s="83"/>
      <c r="AC594" s="83"/>
      <c r="AD594" s="83"/>
      <c r="AE594" s="83"/>
      <c r="AF594" s="83"/>
      <c r="AG594" s="83"/>
      <c r="AH594" s="83"/>
      <c r="AI594" s="83"/>
      <c r="AJ594" s="83"/>
      <c r="AK594" s="83"/>
      <c r="AL594" s="83"/>
      <c r="AM594" s="83"/>
    </row>
    <row r="595" spans="2:39" ht="14.25">
      <c r="B595" s="81" t="s">
        <v>269</v>
      </c>
      <c r="C595" s="82" t="s">
        <v>270</v>
      </c>
      <c r="D595" s="96">
        <f t="shared" si="58"/>
        <v>21</v>
      </c>
      <c r="E595" s="159">
        <f t="shared" si="59"/>
        <v>4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>
        <v>2</v>
      </c>
      <c r="U595" s="83"/>
      <c r="V595" s="83"/>
      <c r="W595" s="83"/>
      <c r="X595" s="83"/>
      <c r="Y595" s="83"/>
      <c r="Z595" s="83"/>
      <c r="AA595" s="83">
        <v>15</v>
      </c>
      <c r="AB595" s="83"/>
      <c r="AC595" s="83"/>
      <c r="AD595" s="83"/>
      <c r="AE595" s="83"/>
      <c r="AF595" s="83"/>
      <c r="AG595" s="83"/>
      <c r="AH595" s="83">
        <v>2</v>
      </c>
      <c r="AI595" s="83"/>
      <c r="AJ595" s="83"/>
      <c r="AK595" s="83"/>
      <c r="AL595" s="83"/>
      <c r="AM595" s="83">
        <v>2</v>
      </c>
    </row>
    <row r="596" spans="2:39" ht="14.25">
      <c r="B596" s="81" t="s">
        <v>271</v>
      </c>
      <c r="C596" s="82" t="s">
        <v>272</v>
      </c>
      <c r="D596" s="96">
        <f t="shared" si="58"/>
        <v>15</v>
      </c>
      <c r="E596" s="159">
        <f t="shared" si="59"/>
        <v>1</v>
      </c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>
        <v>15</v>
      </c>
      <c r="AB596" s="83"/>
      <c r="AC596" s="83"/>
      <c r="AD596" s="83"/>
      <c r="AE596" s="83"/>
      <c r="AF596" s="83"/>
      <c r="AG596" s="83"/>
      <c r="AH596" s="83"/>
      <c r="AI596" s="83"/>
      <c r="AJ596" s="83"/>
      <c r="AK596" s="83"/>
      <c r="AL596" s="83"/>
      <c r="AM596" s="83"/>
    </row>
    <row r="597" spans="2:39" ht="14.25">
      <c r="B597" s="81" t="s">
        <v>273</v>
      </c>
      <c r="C597" s="82" t="s">
        <v>800</v>
      </c>
      <c r="D597" s="96">
        <f t="shared" si="58"/>
        <v>37</v>
      </c>
      <c r="E597" s="159">
        <f t="shared" si="59"/>
        <v>3</v>
      </c>
      <c r="F597" s="83">
        <v>1</v>
      </c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>
        <v>34</v>
      </c>
      <c r="AB597" s="83"/>
      <c r="AC597" s="83"/>
      <c r="AD597" s="83"/>
      <c r="AE597" s="83"/>
      <c r="AF597" s="83"/>
      <c r="AG597" s="83"/>
      <c r="AH597" s="83"/>
      <c r="AI597" s="83"/>
      <c r="AJ597" s="83"/>
      <c r="AK597" s="83"/>
      <c r="AL597" s="83"/>
      <c r="AM597" s="83">
        <v>2</v>
      </c>
    </row>
    <row r="598" spans="2:39" ht="14.25">
      <c r="B598" s="81" t="s">
        <v>274</v>
      </c>
      <c r="C598" s="82" t="s">
        <v>275</v>
      </c>
      <c r="D598" s="96">
        <f t="shared" si="58"/>
        <v>17</v>
      </c>
      <c r="E598" s="159">
        <f t="shared" si="59"/>
        <v>2</v>
      </c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>
        <v>16</v>
      </c>
      <c r="AB598" s="83"/>
      <c r="AC598" s="83"/>
      <c r="AD598" s="83"/>
      <c r="AE598" s="83"/>
      <c r="AF598" s="83"/>
      <c r="AG598" s="83"/>
      <c r="AH598" s="83"/>
      <c r="AI598" s="83"/>
      <c r="AJ598" s="83"/>
      <c r="AK598" s="83"/>
      <c r="AL598" s="83"/>
      <c r="AM598" s="83">
        <v>1</v>
      </c>
    </row>
    <row r="599" spans="2:39" ht="14.25">
      <c r="B599" s="81" t="s">
        <v>276</v>
      </c>
      <c r="C599" s="82" t="s">
        <v>801</v>
      </c>
      <c r="D599" s="96">
        <f t="shared" si="58"/>
        <v>1</v>
      </c>
      <c r="E599" s="159">
        <f t="shared" si="59"/>
        <v>1</v>
      </c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>
        <v>1</v>
      </c>
      <c r="AB599" s="83"/>
      <c r="AC599" s="83"/>
      <c r="AD599" s="83"/>
      <c r="AE599" s="83"/>
      <c r="AF599" s="83"/>
      <c r="AG599" s="83"/>
      <c r="AH599" s="83"/>
      <c r="AI599" s="83"/>
      <c r="AJ599" s="83"/>
      <c r="AK599" s="83"/>
      <c r="AL599" s="83"/>
      <c r="AM599" s="83"/>
    </row>
    <row r="600" spans="2:39" ht="14.25">
      <c r="B600" s="81" t="s">
        <v>277</v>
      </c>
      <c r="C600" s="82" t="s">
        <v>278</v>
      </c>
      <c r="D600" s="96">
        <f t="shared" si="58"/>
        <v>2</v>
      </c>
      <c r="E600" s="159">
        <f t="shared" si="59"/>
        <v>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>
        <v>2</v>
      </c>
      <c r="AB600" s="83"/>
      <c r="AC600" s="83"/>
      <c r="AD600" s="83"/>
      <c r="AE600" s="83"/>
      <c r="AF600" s="83"/>
      <c r="AG600" s="83"/>
      <c r="AH600" s="83"/>
      <c r="AI600" s="83"/>
      <c r="AJ600" s="83"/>
      <c r="AK600" s="83"/>
      <c r="AL600" s="83"/>
      <c r="AM600" s="83"/>
    </row>
    <row r="601" spans="2:39" ht="14.25">
      <c r="B601" s="81" t="s">
        <v>279</v>
      </c>
      <c r="C601" s="82" t="s">
        <v>280</v>
      </c>
      <c r="D601" s="96">
        <f t="shared" si="58"/>
        <v>63</v>
      </c>
      <c r="E601" s="159">
        <f t="shared" si="59"/>
        <v>3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>
        <v>58</v>
      </c>
      <c r="AB601" s="83"/>
      <c r="AC601" s="83"/>
      <c r="AD601" s="83"/>
      <c r="AE601" s="83"/>
      <c r="AF601" s="83"/>
      <c r="AG601" s="83">
        <v>1</v>
      </c>
      <c r="AH601" s="83"/>
      <c r="AI601" s="83"/>
      <c r="AJ601" s="83"/>
      <c r="AK601" s="83"/>
      <c r="AL601" s="83"/>
      <c r="AM601" s="83">
        <v>4</v>
      </c>
    </row>
    <row r="602" spans="2:39" ht="14.25">
      <c r="B602" s="81" t="s">
        <v>281</v>
      </c>
      <c r="C602" s="82" t="s">
        <v>282</v>
      </c>
      <c r="D602" s="96">
        <f t="shared" si="58"/>
        <v>16</v>
      </c>
      <c r="E602" s="159">
        <f t="shared" si="59"/>
        <v>1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>
        <v>16</v>
      </c>
      <c r="AB602" s="83"/>
      <c r="AC602" s="83"/>
      <c r="AD602" s="83"/>
      <c r="AE602" s="83"/>
      <c r="AF602" s="83"/>
      <c r="AG602" s="83"/>
      <c r="AH602" s="83"/>
      <c r="AI602" s="83"/>
      <c r="AJ602" s="83"/>
      <c r="AK602" s="83"/>
      <c r="AL602" s="83"/>
      <c r="AM602" s="83"/>
    </row>
    <row r="603" spans="2:39" ht="14.25">
      <c r="B603" s="81" t="s">
        <v>283</v>
      </c>
      <c r="C603" s="82" t="s">
        <v>802</v>
      </c>
      <c r="D603" s="96">
        <f t="shared" si="58"/>
        <v>8</v>
      </c>
      <c r="E603" s="159">
        <f t="shared" si="59"/>
        <v>1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>
        <v>8</v>
      </c>
      <c r="AB603" s="83"/>
      <c r="AC603" s="83"/>
      <c r="AD603" s="83"/>
      <c r="AE603" s="83"/>
      <c r="AF603" s="83"/>
      <c r="AG603" s="83"/>
      <c r="AH603" s="83"/>
      <c r="AI603" s="83"/>
      <c r="AJ603" s="83"/>
      <c r="AK603" s="83"/>
      <c r="AL603" s="83"/>
      <c r="AM603" s="83"/>
    </row>
    <row r="604" spans="2:39" ht="14.25">
      <c r="B604" s="81" t="s">
        <v>284</v>
      </c>
      <c r="C604" s="82" t="s">
        <v>285</v>
      </c>
      <c r="D604" s="96">
        <f t="shared" si="58"/>
        <v>13</v>
      </c>
      <c r="E604" s="159">
        <f t="shared" si="59"/>
        <v>2</v>
      </c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>
        <v>2</v>
      </c>
      <c r="V604" s="83"/>
      <c r="W604" s="83"/>
      <c r="X604" s="83"/>
      <c r="Y604" s="83"/>
      <c r="Z604" s="83"/>
      <c r="AA604" s="83">
        <v>11</v>
      </c>
      <c r="AB604" s="83"/>
      <c r="AC604" s="83"/>
      <c r="AD604" s="83"/>
      <c r="AE604" s="83"/>
      <c r="AF604" s="83"/>
      <c r="AG604" s="83"/>
      <c r="AH604" s="83"/>
      <c r="AI604" s="83"/>
      <c r="AJ604" s="83"/>
      <c r="AK604" s="83"/>
      <c r="AL604" s="83"/>
      <c r="AM604" s="83"/>
    </row>
    <row r="605" spans="2:39" ht="14.25">
      <c r="B605" s="81" t="s">
        <v>286</v>
      </c>
      <c r="C605" s="82" t="s">
        <v>803</v>
      </c>
      <c r="D605" s="96">
        <f t="shared" si="58"/>
        <v>16</v>
      </c>
      <c r="E605" s="159">
        <f t="shared" si="59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>
        <v>16</v>
      </c>
      <c r="AB605" s="83"/>
      <c r="AC605" s="83"/>
      <c r="AD605" s="83"/>
      <c r="AE605" s="83"/>
      <c r="AF605" s="83"/>
      <c r="AG605" s="83"/>
      <c r="AH605" s="83"/>
      <c r="AI605" s="83"/>
      <c r="AJ605" s="83"/>
      <c r="AK605" s="83"/>
      <c r="AL605" s="83"/>
      <c r="AM605" s="83"/>
    </row>
    <row r="606" spans="2:39" ht="14.25">
      <c r="B606" s="81" t="s">
        <v>287</v>
      </c>
      <c r="C606" s="82" t="s">
        <v>288</v>
      </c>
      <c r="D606" s="96">
        <f t="shared" si="58"/>
        <v>42</v>
      </c>
      <c r="E606" s="159">
        <f t="shared" si="59"/>
        <v>1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>
        <v>42</v>
      </c>
      <c r="AB606" s="83"/>
      <c r="AC606" s="83"/>
      <c r="AD606" s="83"/>
      <c r="AE606" s="83"/>
      <c r="AF606" s="83"/>
      <c r="AG606" s="83"/>
      <c r="AH606" s="83"/>
      <c r="AI606" s="83"/>
      <c r="AJ606" s="83"/>
      <c r="AK606" s="83"/>
      <c r="AL606" s="83"/>
      <c r="AM606" s="83"/>
    </row>
    <row r="607" spans="2:39" ht="14.25">
      <c r="B607" s="81" t="s">
        <v>289</v>
      </c>
      <c r="C607" s="82" t="s">
        <v>804</v>
      </c>
      <c r="D607" s="96">
        <f t="shared" si="58"/>
        <v>29</v>
      </c>
      <c r="E607" s="159">
        <f t="shared" si="59"/>
        <v>1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>
        <v>29</v>
      </c>
      <c r="AB607" s="83"/>
      <c r="AC607" s="83"/>
      <c r="AD607" s="83"/>
      <c r="AE607" s="83"/>
      <c r="AF607" s="83"/>
      <c r="AG607" s="83"/>
      <c r="AH607" s="83"/>
      <c r="AI607" s="83"/>
      <c r="AJ607" s="83"/>
      <c r="AK607" s="83"/>
      <c r="AL607" s="83"/>
      <c r="AM607" s="83"/>
    </row>
    <row r="608" spans="2:39" ht="14.25">
      <c r="B608" s="81" t="s">
        <v>290</v>
      </c>
      <c r="C608" s="82" t="s">
        <v>291</v>
      </c>
      <c r="D608" s="96">
        <f t="shared" si="58"/>
        <v>11</v>
      </c>
      <c r="E608" s="159">
        <f t="shared" si="59"/>
        <v>1</v>
      </c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>
        <v>11</v>
      </c>
      <c r="AB608" s="83"/>
      <c r="AC608" s="83"/>
      <c r="AD608" s="83"/>
      <c r="AE608" s="83"/>
      <c r="AF608" s="83"/>
      <c r="AG608" s="83"/>
      <c r="AH608" s="83"/>
      <c r="AI608" s="83"/>
      <c r="AJ608" s="83"/>
      <c r="AK608" s="83"/>
      <c r="AL608" s="83"/>
      <c r="AM608" s="83"/>
    </row>
    <row r="609" spans="2:39" ht="14.25">
      <c r="B609" s="81" t="s">
        <v>292</v>
      </c>
      <c r="C609" s="82" t="s">
        <v>806</v>
      </c>
      <c r="D609" s="96">
        <f t="shared" si="58"/>
        <v>1</v>
      </c>
      <c r="E609" s="159">
        <f t="shared" si="59"/>
        <v>1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>
        <v>1</v>
      </c>
      <c r="AB609" s="83"/>
      <c r="AC609" s="83"/>
      <c r="AD609" s="83"/>
      <c r="AE609" s="83"/>
      <c r="AF609" s="83"/>
      <c r="AG609" s="83"/>
      <c r="AH609" s="83"/>
      <c r="AI609" s="83"/>
      <c r="AJ609" s="83"/>
      <c r="AK609" s="83"/>
      <c r="AL609" s="83"/>
      <c r="AM609" s="83"/>
    </row>
    <row r="610" spans="2:39" ht="14.25">
      <c r="B610" s="81" t="s">
        <v>293</v>
      </c>
      <c r="C610" s="82" t="s">
        <v>294</v>
      </c>
      <c r="D610" s="96">
        <f t="shared" si="58"/>
        <v>25</v>
      </c>
      <c r="E610" s="159">
        <f t="shared" si="59"/>
        <v>4</v>
      </c>
      <c r="F610" s="83"/>
      <c r="G610" s="83"/>
      <c r="H610" s="83"/>
      <c r="I610" s="83"/>
      <c r="J610" s="83"/>
      <c r="K610" s="83">
        <v>1</v>
      </c>
      <c r="L610" s="83"/>
      <c r="M610" s="83"/>
      <c r="N610" s="83"/>
      <c r="O610" s="83"/>
      <c r="P610" s="83"/>
      <c r="Q610" s="83"/>
      <c r="R610" s="83"/>
      <c r="S610" s="83"/>
      <c r="T610" s="83"/>
      <c r="U610" s="83">
        <v>1</v>
      </c>
      <c r="V610" s="83"/>
      <c r="W610" s="83"/>
      <c r="X610" s="83"/>
      <c r="Y610" s="83"/>
      <c r="Z610" s="83"/>
      <c r="AA610" s="83">
        <v>20</v>
      </c>
      <c r="AB610" s="83"/>
      <c r="AC610" s="83"/>
      <c r="AD610" s="83"/>
      <c r="AE610" s="83"/>
      <c r="AF610" s="83"/>
      <c r="AG610" s="83"/>
      <c r="AH610" s="83"/>
      <c r="AI610" s="83"/>
      <c r="AJ610" s="83"/>
      <c r="AK610" s="83"/>
      <c r="AL610" s="83"/>
      <c r="AM610" s="83">
        <v>3</v>
      </c>
    </row>
    <row r="611" spans="2:39" ht="14.25">
      <c r="B611" s="81" t="s">
        <v>295</v>
      </c>
      <c r="C611" s="82" t="s">
        <v>296</v>
      </c>
      <c r="D611" s="96">
        <f t="shared" si="58"/>
        <v>10</v>
      </c>
      <c r="E611" s="159">
        <f t="shared" si="59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>
        <v>10</v>
      </c>
      <c r="AB611" s="83"/>
      <c r="AC611" s="83"/>
      <c r="AD611" s="83"/>
      <c r="AE611" s="83"/>
      <c r="AF611" s="83"/>
      <c r="AG611" s="83"/>
      <c r="AH611" s="83"/>
      <c r="AI611" s="83"/>
      <c r="AJ611" s="83"/>
      <c r="AK611" s="83"/>
      <c r="AL611" s="83"/>
      <c r="AM611" s="83"/>
    </row>
    <row r="612" spans="2:39" ht="14.25">
      <c r="B612" s="81" t="s">
        <v>297</v>
      </c>
      <c r="C612" s="82" t="s">
        <v>298</v>
      </c>
      <c r="D612" s="96">
        <f t="shared" si="58"/>
        <v>2</v>
      </c>
      <c r="E612" s="159">
        <f t="shared" si="59"/>
        <v>1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>
        <v>2</v>
      </c>
      <c r="AB612" s="83"/>
      <c r="AC612" s="83"/>
      <c r="AD612" s="83"/>
      <c r="AE612" s="83"/>
      <c r="AF612" s="83"/>
      <c r="AG612" s="83"/>
      <c r="AH612" s="83"/>
      <c r="AI612" s="83"/>
      <c r="AJ612" s="83"/>
      <c r="AK612" s="83"/>
      <c r="AL612" s="83"/>
      <c r="AM612" s="83"/>
    </row>
    <row r="613" spans="2:39" ht="14.25">
      <c r="B613" s="81" t="s">
        <v>299</v>
      </c>
      <c r="C613" s="82" t="s">
        <v>300</v>
      </c>
      <c r="D613" s="96">
        <f t="shared" si="58"/>
        <v>2</v>
      </c>
      <c r="E613" s="159">
        <f t="shared" si="59"/>
        <v>1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>
        <v>2</v>
      </c>
      <c r="AB613" s="83"/>
      <c r="AC613" s="83"/>
      <c r="AD613" s="83"/>
      <c r="AE613" s="83"/>
      <c r="AF613" s="83"/>
      <c r="AG613" s="83"/>
      <c r="AH613" s="83"/>
      <c r="AI613" s="83"/>
      <c r="AJ613" s="83"/>
      <c r="AK613" s="83"/>
      <c r="AL613" s="83"/>
      <c r="AM613" s="83"/>
    </row>
    <row r="614" spans="2:39" ht="15" thickBot="1">
      <c r="B614" s="81" t="s">
        <v>301</v>
      </c>
      <c r="C614" s="82" t="s">
        <v>302</v>
      </c>
      <c r="D614" s="96">
        <f t="shared" si="58"/>
        <v>10</v>
      </c>
      <c r="E614" s="159">
        <f t="shared" si="59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>
        <v>10</v>
      </c>
      <c r="AB614" s="83"/>
      <c r="AC614" s="83"/>
      <c r="AD614" s="83"/>
      <c r="AE614" s="83"/>
      <c r="AF614" s="83"/>
      <c r="AG614" s="83"/>
      <c r="AH614" s="83"/>
      <c r="AI614" s="83"/>
      <c r="AJ614" s="83"/>
      <c r="AK614" s="83"/>
      <c r="AL614" s="83"/>
      <c r="AM614" s="83"/>
    </row>
    <row r="615" spans="2:39" ht="15" hidden="1" thickBot="1">
      <c r="B615" s="81"/>
      <c r="C615" s="82"/>
      <c r="D615" s="96">
        <f t="shared" si="58"/>
        <v>0</v>
      </c>
      <c r="E615" s="159">
        <f t="shared" si="59"/>
        <v>0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/>
      <c r="AJ615" s="83"/>
      <c r="AK615" s="83"/>
      <c r="AL615" s="83"/>
      <c r="AM615" s="83"/>
    </row>
    <row r="616" spans="2:39" ht="15" hidden="1" thickBot="1">
      <c r="B616" s="81"/>
      <c r="C616" s="82"/>
      <c r="D616" s="96">
        <f t="shared" si="58"/>
        <v>0</v>
      </c>
      <c r="E616" s="159">
        <f t="shared" si="59"/>
        <v>0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/>
      <c r="AJ616" s="83"/>
      <c r="AK616" s="83"/>
      <c r="AL616" s="83"/>
      <c r="AM616" s="83"/>
    </row>
    <row r="617" spans="2:39" ht="15" hidden="1" thickBot="1">
      <c r="B617" s="81"/>
      <c r="C617" s="82"/>
      <c r="D617" s="96">
        <f t="shared" si="58"/>
        <v>0</v>
      </c>
      <c r="E617" s="159">
        <f t="shared" si="59"/>
        <v>0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/>
      <c r="AJ617" s="83"/>
      <c r="AK617" s="83"/>
      <c r="AL617" s="83"/>
      <c r="AM617" s="83"/>
    </row>
    <row r="618" spans="2:39" ht="15" hidden="1" thickBot="1">
      <c r="B618" s="81"/>
      <c r="C618" s="82"/>
      <c r="D618" s="96">
        <f t="shared" si="58"/>
        <v>0</v>
      </c>
      <c r="E618" s="159">
        <f t="shared" si="59"/>
        <v>0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/>
      <c r="AJ618" s="83"/>
      <c r="AK618" s="83"/>
      <c r="AL618" s="83"/>
      <c r="AM618" s="83"/>
    </row>
    <row r="619" spans="2:39" ht="15" hidden="1" thickBot="1">
      <c r="B619" s="81"/>
      <c r="C619" s="82"/>
      <c r="D619" s="96">
        <f t="shared" si="58"/>
        <v>0</v>
      </c>
      <c r="E619" s="159">
        <f t="shared" si="59"/>
        <v>0</v>
      </c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/>
      <c r="AJ619" s="83"/>
      <c r="AK619" s="83"/>
      <c r="AL619" s="83"/>
      <c r="AM619" s="83"/>
    </row>
    <row r="620" spans="2:39" ht="15" hidden="1" thickBot="1">
      <c r="B620" s="81"/>
      <c r="C620" s="82"/>
      <c r="D620" s="96">
        <f t="shared" si="58"/>
        <v>0</v>
      </c>
      <c r="E620" s="159">
        <f t="shared" si="59"/>
        <v>0</v>
      </c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/>
      <c r="AJ620" s="83"/>
      <c r="AK620" s="83"/>
      <c r="AL620" s="83"/>
      <c r="AM620" s="83"/>
    </row>
    <row r="621" spans="2:39" ht="15" hidden="1" thickBot="1">
      <c r="B621" s="81"/>
      <c r="C621" s="82"/>
      <c r="D621" s="96">
        <f t="shared" si="58"/>
        <v>0</v>
      </c>
      <c r="E621" s="159">
        <f t="shared" si="59"/>
        <v>0</v>
      </c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  <c r="AI621" s="83"/>
      <c r="AJ621" s="83"/>
      <c r="AK621" s="83"/>
      <c r="AL621" s="83"/>
      <c r="AM621" s="83"/>
    </row>
    <row r="622" spans="2:39" ht="15" hidden="1" thickBot="1">
      <c r="B622" s="84"/>
      <c r="C622" s="85"/>
      <c r="D622" s="97">
        <f t="shared" si="58"/>
        <v>0</v>
      </c>
      <c r="E622" s="160">
        <f t="shared" si="59"/>
        <v>0</v>
      </c>
      <c r="F622" s="86"/>
      <c r="G622" s="86"/>
      <c r="H622" s="86"/>
      <c r="I622" s="86"/>
      <c r="J622" s="86"/>
      <c r="K622" s="86"/>
      <c r="L622" s="86"/>
      <c r="M622" s="86"/>
      <c r="N622" s="86"/>
      <c r="O622" s="86"/>
      <c r="P622" s="86"/>
      <c r="Q622" s="86"/>
      <c r="R622" s="86"/>
      <c r="S622" s="86"/>
      <c r="T622" s="86"/>
      <c r="U622" s="86"/>
      <c r="V622" s="86"/>
      <c r="W622" s="86"/>
      <c r="X622" s="86"/>
      <c r="Y622" s="86"/>
      <c r="Z622" s="86"/>
      <c r="AA622" s="86"/>
      <c r="AB622" s="86"/>
      <c r="AC622" s="86"/>
      <c r="AD622" s="86"/>
      <c r="AE622" s="86"/>
      <c r="AF622" s="86"/>
      <c r="AG622" s="86"/>
      <c r="AH622" s="86"/>
      <c r="AI622" s="86"/>
      <c r="AJ622" s="86"/>
      <c r="AK622" s="86"/>
      <c r="AL622" s="86"/>
      <c r="AM622" s="86"/>
    </row>
    <row r="623" spans="2:39" ht="15" thickBot="1">
      <c r="B623" s="58"/>
      <c r="C623" s="3" t="s">
        <v>645</v>
      </c>
      <c r="D623" s="87">
        <f>SUM(D586:D622)</f>
        <v>529</v>
      </c>
      <c r="E623" s="167"/>
      <c r="F623" s="87">
        <f aca="true" t="shared" si="60" ref="F623:AK623">SUM(F586:F622)</f>
        <v>1</v>
      </c>
      <c r="G623" s="87">
        <f t="shared" si="60"/>
        <v>0</v>
      </c>
      <c r="H623" s="87">
        <f t="shared" si="60"/>
        <v>1</v>
      </c>
      <c r="I623" s="87">
        <f t="shared" si="60"/>
        <v>0</v>
      </c>
      <c r="J623" s="87">
        <f t="shared" si="60"/>
        <v>0</v>
      </c>
      <c r="K623" s="87">
        <f t="shared" si="60"/>
        <v>1</v>
      </c>
      <c r="L623" s="87">
        <f t="shared" si="60"/>
        <v>0</v>
      </c>
      <c r="M623" s="87">
        <f t="shared" si="60"/>
        <v>0</v>
      </c>
      <c r="N623" s="87">
        <f t="shared" si="60"/>
        <v>0</v>
      </c>
      <c r="O623" s="87">
        <f t="shared" si="60"/>
        <v>2</v>
      </c>
      <c r="P623" s="87">
        <f t="shared" si="60"/>
        <v>0</v>
      </c>
      <c r="Q623" s="87">
        <f t="shared" si="60"/>
        <v>0</v>
      </c>
      <c r="R623" s="87">
        <f t="shared" si="60"/>
        <v>0</v>
      </c>
      <c r="S623" s="87">
        <f t="shared" si="60"/>
        <v>0</v>
      </c>
      <c r="T623" s="87">
        <f t="shared" si="60"/>
        <v>9</v>
      </c>
      <c r="U623" s="87">
        <f t="shared" si="60"/>
        <v>3</v>
      </c>
      <c r="V623" s="87">
        <f t="shared" si="60"/>
        <v>0</v>
      </c>
      <c r="W623" s="87">
        <f t="shared" si="60"/>
        <v>0</v>
      </c>
      <c r="X623" s="87">
        <f t="shared" si="60"/>
        <v>0</v>
      </c>
      <c r="Y623" s="87">
        <f t="shared" si="60"/>
        <v>0</v>
      </c>
      <c r="Z623" s="87">
        <f t="shared" si="60"/>
        <v>0</v>
      </c>
      <c r="AA623" s="87">
        <f t="shared" si="60"/>
        <v>491</v>
      </c>
      <c r="AB623" s="87">
        <f t="shared" si="60"/>
        <v>1</v>
      </c>
      <c r="AC623" s="87">
        <f t="shared" si="60"/>
        <v>0</v>
      </c>
      <c r="AD623" s="87">
        <f t="shared" si="60"/>
        <v>0</v>
      </c>
      <c r="AE623" s="87">
        <f t="shared" si="60"/>
        <v>0</v>
      </c>
      <c r="AF623" s="87">
        <f t="shared" si="60"/>
        <v>0</v>
      </c>
      <c r="AG623" s="87">
        <f t="shared" si="60"/>
        <v>1</v>
      </c>
      <c r="AH623" s="87">
        <f t="shared" si="60"/>
        <v>3</v>
      </c>
      <c r="AI623" s="87">
        <f t="shared" si="60"/>
        <v>2</v>
      </c>
      <c r="AJ623" s="87">
        <f t="shared" si="60"/>
        <v>0</v>
      </c>
      <c r="AK623" s="87">
        <f t="shared" si="60"/>
        <v>0</v>
      </c>
      <c r="AL623" s="87">
        <f>SUM(AL586:AL622)</f>
        <v>0</v>
      </c>
      <c r="AM623" s="87">
        <f>SUM(AM586:AM622)</f>
        <v>14</v>
      </c>
    </row>
    <row r="624" spans="1:39" s="114" customFormat="1" ht="16.5" thickBot="1">
      <c r="A624" s="75"/>
      <c r="B624" s="94"/>
      <c r="C624" s="16" t="s">
        <v>646</v>
      </c>
      <c r="D624" s="115">
        <f>D623+D584+D556+D478+D425</f>
        <v>1803</v>
      </c>
      <c r="E624" s="165"/>
      <c r="F624" s="115">
        <f aca="true" t="shared" si="61" ref="F624:AK624">F623+F584+F556+F478+F425</f>
        <v>21</v>
      </c>
      <c r="G624" s="115">
        <f t="shared" si="61"/>
        <v>0</v>
      </c>
      <c r="H624" s="115">
        <f t="shared" si="61"/>
        <v>2</v>
      </c>
      <c r="I624" s="115">
        <f t="shared" si="61"/>
        <v>3</v>
      </c>
      <c r="J624" s="115">
        <f t="shared" si="61"/>
        <v>9</v>
      </c>
      <c r="K624" s="115">
        <f t="shared" si="61"/>
        <v>45</v>
      </c>
      <c r="L624" s="115">
        <f t="shared" si="61"/>
        <v>1</v>
      </c>
      <c r="M624" s="115">
        <f t="shared" si="61"/>
        <v>15</v>
      </c>
      <c r="N624" s="115">
        <f t="shared" si="61"/>
        <v>0</v>
      </c>
      <c r="O624" s="115">
        <f t="shared" si="61"/>
        <v>25</v>
      </c>
      <c r="P624" s="115">
        <f t="shared" si="61"/>
        <v>0</v>
      </c>
      <c r="Q624" s="115">
        <f t="shared" si="61"/>
        <v>5</v>
      </c>
      <c r="R624" s="115">
        <f t="shared" si="61"/>
        <v>49</v>
      </c>
      <c r="S624" s="115">
        <f t="shared" si="61"/>
        <v>0</v>
      </c>
      <c r="T624" s="115">
        <f t="shared" si="61"/>
        <v>27</v>
      </c>
      <c r="U624" s="115">
        <f t="shared" si="61"/>
        <v>15</v>
      </c>
      <c r="V624" s="115">
        <f t="shared" si="61"/>
        <v>2</v>
      </c>
      <c r="W624" s="115">
        <f t="shared" si="61"/>
        <v>2</v>
      </c>
      <c r="X624" s="115">
        <f t="shared" si="61"/>
        <v>8</v>
      </c>
      <c r="Y624" s="115">
        <f t="shared" si="61"/>
        <v>0</v>
      </c>
      <c r="Z624" s="115">
        <f t="shared" si="61"/>
        <v>0</v>
      </c>
      <c r="AA624" s="115">
        <f t="shared" si="61"/>
        <v>1032</v>
      </c>
      <c r="AB624" s="115">
        <f t="shared" si="61"/>
        <v>2</v>
      </c>
      <c r="AC624" s="115">
        <f t="shared" si="61"/>
        <v>0</v>
      </c>
      <c r="AD624" s="115">
        <f t="shared" si="61"/>
        <v>16</v>
      </c>
      <c r="AE624" s="115">
        <f t="shared" si="61"/>
        <v>0</v>
      </c>
      <c r="AF624" s="115">
        <f t="shared" si="61"/>
        <v>0</v>
      </c>
      <c r="AG624" s="115">
        <f t="shared" si="61"/>
        <v>52</v>
      </c>
      <c r="AH624" s="115">
        <f t="shared" si="61"/>
        <v>15</v>
      </c>
      <c r="AI624" s="115">
        <f t="shared" si="61"/>
        <v>22</v>
      </c>
      <c r="AJ624" s="115">
        <f t="shared" si="61"/>
        <v>0</v>
      </c>
      <c r="AK624" s="115">
        <f t="shared" si="61"/>
        <v>9</v>
      </c>
      <c r="AL624" s="115">
        <f>AL623+AL584+AL556+AL478+AL425</f>
        <v>0</v>
      </c>
      <c r="AM624" s="115">
        <f>AM623+AM584+AM556+AM478+AM425</f>
        <v>426</v>
      </c>
    </row>
    <row r="625" spans="2:39" ht="15" thickBot="1">
      <c r="B625" s="75"/>
      <c r="C625" s="51"/>
      <c r="D625" s="155"/>
      <c r="E625" s="147"/>
      <c r="F625" s="75"/>
      <c r="G625" s="75"/>
      <c r="H625" s="75"/>
      <c r="I625" s="75"/>
      <c r="J625" s="75"/>
      <c r="K625" s="75"/>
      <c r="L625" s="75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</row>
    <row r="626" spans="1:5" s="114" customFormat="1" ht="16.5" thickBot="1">
      <c r="A626" s="75"/>
      <c r="B626" s="94"/>
      <c r="C626" s="16" t="s">
        <v>303</v>
      </c>
      <c r="D626" s="165"/>
      <c r="E626" s="165"/>
    </row>
    <row r="627" spans="2:39" ht="14.25">
      <c r="B627" s="78" t="s">
        <v>303</v>
      </c>
      <c r="C627" s="79" t="s">
        <v>304</v>
      </c>
      <c r="D627" s="95">
        <f aca="true" t="shared" si="62" ref="D627:D640">SUM(F627:AM627)</f>
        <v>0</v>
      </c>
      <c r="E627" s="158">
        <f aca="true" t="shared" si="63" ref="E627:E640">COUNT(F627:AM627)</f>
        <v>0</v>
      </c>
      <c r="F627" s="80"/>
      <c r="G627" s="80"/>
      <c r="H627" s="80"/>
      <c r="I627" s="80"/>
      <c r="J627" s="80"/>
      <c r="K627" s="80"/>
      <c r="L627" s="80"/>
      <c r="M627" s="80"/>
      <c r="N627" s="80"/>
      <c r="O627" s="80"/>
      <c r="P627" s="80"/>
      <c r="Q627" s="80"/>
      <c r="R627" s="80"/>
      <c r="S627" s="80"/>
      <c r="T627" s="80"/>
      <c r="U627" s="80"/>
      <c r="V627" s="80"/>
      <c r="W627" s="80"/>
      <c r="X627" s="80"/>
      <c r="Y627" s="80"/>
      <c r="Z627" s="80"/>
      <c r="AA627" s="80"/>
      <c r="AB627" s="80"/>
      <c r="AC627" s="80"/>
      <c r="AD627" s="80"/>
      <c r="AE627" s="80"/>
      <c r="AF627" s="80"/>
      <c r="AG627" s="80"/>
      <c r="AH627" s="80"/>
      <c r="AI627" s="80"/>
      <c r="AJ627" s="80"/>
      <c r="AK627" s="80"/>
      <c r="AL627" s="80"/>
      <c r="AM627" s="80"/>
    </row>
    <row r="628" spans="2:39" ht="14.25">
      <c r="B628" s="81" t="s">
        <v>305</v>
      </c>
      <c r="C628" s="82" t="s">
        <v>306</v>
      </c>
      <c r="D628" s="96">
        <f t="shared" si="62"/>
        <v>0</v>
      </c>
      <c r="E628" s="159">
        <f t="shared" si="63"/>
        <v>0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/>
      <c r="AJ628" s="83"/>
      <c r="AK628" s="83"/>
      <c r="AL628" s="83"/>
      <c r="AM628" s="83"/>
    </row>
    <row r="629" spans="2:39" ht="14.25">
      <c r="B629" s="81" t="s">
        <v>307</v>
      </c>
      <c r="C629" s="82" t="s">
        <v>308</v>
      </c>
      <c r="D629" s="96">
        <f t="shared" si="62"/>
        <v>0</v>
      </c>
      <c r="E629" s="159">
        <f t="shared" si="63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  <c r="AJ629" s="83"/>
      <c r="AK629" s="83"/>
      <c r="AL629" s="83"/>
      <c r="AM629" s="83"/>
    </row>
    <row r="630" spans="2:39" ht="14.25">
      <c r="B630" s="81" t="s">
        <v>309</v>
      </c>
      <c r="C630" s="82" t="s">
        <v>310</v>
      </c>
      <c r="D630" s="96">
        <f t="shared" si="62"/>
        <v>0</v>
      </c>
      <c r="E630" s="159">
        <f t="shared" si="63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  <c r="AJ630" s="83"/>
      <c r="AK630" s="83"/>
      <c r="AL630" s="83"/>
      <c r="AM630" s="83"/>
    </row>
    <row r="631" spans="2:39" ht="14.25">
      <c r="B631" s="81" t="s">
        <v>311</v>
      </c>
      <c r="C631" s="82" t="s">
        <v>312</v>
      </c>
      <c r="D631" s="96">
        <f t="shared" si="62"/>
        <v>0</v>
      </c>
      <c r="E631" s="159">
        <f t="shared" si="63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  <c r="AJ631" s="83"/>
      <c r="AK631" s="83"/>
      <c r="AL631" s="83"/>
      <c r="AM631" s="83"/>
    </row>
    <row r="632" spans="2:39" ht="14.25">
      <c r="B632" s="81" t="s">
        <v>313</v>
      </c>
      <c r="C632" s="82" t="s">
        <v>314</v>
      </c>
      <c r="D632" s="96">
        <f t="shared" si="62"/>
        <v>0</v>
      </c>
      <c r="E632" s="159">
        <f t="shared" si="63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  <c r="AJ632" s="83"/>
      <c r="AK632" s="83"/>
      <c r="AL632" s="83"/>
      <c r="AM632" s="83"/>
    </row>
    <row r="633" spans="2:39" ht="14.25">
      <c r="B633" s="81" t="s">
        <v>315</v>
      </c>
      <c r="C633" s="82" t="s">
        <v>316</v>
      </c>
      <c r="D633" s="96">
        <f t="shared" si="62"/>
        <v>0</v>
      </c>
      <c r="E633" s="159">
        <f t="shared" si="63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  <c r="AJ633" s="83"/>
      <c r="AK633" s="83"/>
      <c r="AL633" s="83"/>
      <c r="AM633" s="83"/>
    </row>
    <row r="634" spans="2:39" ht="14.25">
      <c r="B634" s="81" t="s">
        <v>317</v>
      </c>
      <c r="C634" s="82" t="s">
        <v>318</v>
      </c>
      <c r="D634" s="96">
        <f t="shared" si="62"/>
        <v>0</v>
      </c>
      <c r="E634" s="159">
        <f t="shared" si="63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  <c r="AJ634" s="83"/>
      <c r="AK634" s="83"/>
      <c r="AL634" s="83"/>
      <c r="AM634" s="83"/>
    </row>
    <row r="635" spans="2:39" ht="14.25">
      <c r="B635" s="81" t="s">
        <v>319</v>
      </c>
      <c r="C635" s="82" t="s">
        <v>320</v>
      </c>
      <c r="D635" s="96">
        <f t="shared" si="62"/>
        <v>0</v>
      </c>
      <c r="E635" s="159">
        <f t="shared" si="63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  <c r="AJ635" s="83"/>
      <c r="AK635" s="83"/>
      <c r="AL635" s="83"/>
      <c r="AM635" s="83"/>
    </row>
    <row r="636" spans="2:39" ht="14.25">
      <c r="B636" s="81" t="s">
        <v>321</v>
      </c>
      <c r="C636" s="82" t="s">
        <v>322</v>
      </c>
      <c r="D636" s="96">
        <f t="shared" si="62"/>
        <v>0</v>
      </c>
      <c r="E636" s="159">
        <f t="shared" si="63"/>
        <v>0</v>
      </c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  <c r="AI636" s="83"/>
      <c r="AJ636" s="83"/>
      <c r="AK636" s="83"/>
      <c r="AL636" s="83"/>
      <c r="AM636" s="83"/>
    </row>
    <row r="637" spans="2:39" ht="14.25">
      <c r="B637" s="81" t="s">
        <v>323</v>
      </c>
      <c r="C637" s="82" t="s">
        <v>324</v>
      </c>
      <c r="D637" s="96">
        <f t="shared" si="62"/>
        <v>0</v>
      </c>
      <c r="E637" s="159">
        <f t="shared" si="63"/>
        <v>0</v>
      </c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  <c r="AI637" s="83"/>
      <c r="AJ637" s="83"/>
      <c r="AK637" s="83"/>
      <c r="AL637" s="83"/>
      <c r="AM637" s="83"/>
    </row>
    <row r="638" spans="2:39" ht="15" thickBot="1">
      <c r="B638" s="81" t="s">
        <v>325</v>
      </c>
      <c r="C638" s="82" t="s">
        <v>326</v>
      </c>
      <c r="D638" s="96">
        <f t="shared" si="62"/>
        <v>0</v>
      </c>
      <c r="E638" s="159">
        <f t="shared" si="63"/>
        <v>0</v>
      </c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  <c r="AI638" s="83"/>
      <c r="AJ638" s="83"/>
      <c r="AK638" s="83"/>
      <c r="AL638" s="83"/>
      <c r="AM638" s="83"/>
    </row>
    <row r="639" spans="2:39" ht="15" hidden="1" thickBot="1">
      <c r="B639" s="81"/>
      <c r="C639" s="82"/>
      <c r="D639" s="96">
        <f t="shared" si="62"/>
        <v>0</v>
      </c>
      <c r="E639" s="159">
        <f t="shared" si="63"/>
        <v>0</v>
      </c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  <c r="AI639" s="83"/>
      <c r="AJ639" s="83"/>
      <c r="AK639" s="83"/>
      <c r="AL639" s="83"/>
      <c r="AM639" s="83"/>
    </row>
    <row r="640" spans="2:39" ht="15" hidden="1" thickBot="1">
      <c r="B640" s="84"/>
      <c r="C640" s="85"/>
      <c r="D640" s="97">
        <f t="shared" si="62"/>
        <v>0</v>
      </c>
      <c r="E640" s="160">
        <f t="shared" si="63"/>
        <v>0</v>
      </c>
      <c r="F640" s="86"/>
      <c r="G640" s="86"/>
      <c r="H640" s="86"/>
      <c r="I640" s="86"/>
      <c r="J640" s="86"/>
      <c r="K640" s="86"/>
      <c r="L640" s="86"/>
      <c r="M640" s="86"/>
      <c r="N640" s="86"/>
      <c r="O640" s="86"/>
      <c r="P640" s="86"/>
      <c r="Q640" s="86"/>
      <c r="R640" s="86"/>
      <c r="S640" s="86"/>
      <c r="T640" s="86"/>
      <c r="U640" s="86"/>
      <c r="V640" s="86"/>
      <c r="W640" s="86"/>
      <c r="X640" s="86"/>
      <c r="Y640" s="86"/>
      <c r="Z640" s="86"/>
      <c r="AA640" s="86"/>
      <c r="AB640" s="86"/>
      <c r="AC640" s="86"/>
      <c r="AD640" s="86"/>
      <c r="AE640" s="86"/>
      <c r="AF640" s="86"/>
      <c r="AG640" s="86"/>
      <c r="AH640" s="86"/>
      <c r="AI640" s="86"/>
      <c r="AJ640" s="86"/>
      <c r="AK640" s="86"/>
      <c r="AL640" s="86"/>
      <c r="AM640" s="86"/>
    </row>
    <row r="641" spans="1:39" s="114" customFormat="1" ht="16.5" thickBot="1">
      <c r="A641" s="75"/>
      <c r="B641" s="94"/>
      <c r="C641" s="16" t="s">
        <v>327</v>
      </c>
      <c r="D641" s="116">
        <f>SUM(D627:D640)</f>
        <v>0</v>
      </c>
      <c r="E641" s="167"/>
      <c r="F641" s="115">
        <f aca="true" t="shared" si="64" ref="F641:AK641">SUM(F627:F640)</f>
        <v>0</v>
      </c>
      <c r="G641" s="115">
        <f t="shared" si="64"/>
        <v>0</v>
      </c>
      <c r="H641" s="115">
        <f t="shared" si="64"/>
        <v>0</v>
      </c>
      <c r="I641" s="115">
        <f t="shared" si="64"/>
        <v>0</v>
      </c>
      <c r="J641" s="115">
        <f t="shared" si="64"/>
        <v>0</v>
      </c>
      <c r="K641" s="115">
        <f t="shared" si="64"/>
        <v>0</v>
      </c>
      <c r="L641" s="115">
        <f t="shared" si="64"/>
        <v>0</v>
      </c>
      <c r="M641" s="115">
        <f t="shared" si="64"/>
        <v>0</v>
      </c>
      <c r="N641" s="115">
        <f t="shared" si="64"/>
        <v>0</v>
      </c>
      <c r="O641" s="115">
        <f t="shared" si="64"/>
        <v>0</v>
      </c>
      <c r="P641" s="115">
        <f t="shared" si="64"/>
        <v>0</v>
      </c>
      <c r="Q641" s="115">
        <f t="shared" si="64"/>
        <v>0</v>
      </c>
      <c r="R641" s="115">
        <f t="shared" si="64"/>
        <v>0</v>
      </c>
      <c r="S641" s="115">
        <f t="shared" si="64"/>
        <v>0</v>
      </c>
      <c r="T641" s="115">
        <f t="shared" si="64"/>
        <v>0</v>
      </c>
      <c r="U641" s="115">
        <f t="shared" si="64"/>
        <v>0</v>
      </c>
      <c r="V641" s="115">
        <f t="shared" si="64"/>
        <v>0</v>
      </c>
      <c r="W641" s="115">
        <f t="shared" si="64"/>
        <v>0</v>
      </c>
      <c r="X641" s="115">
        <f t="shared" si="64"/>
        <v>0</v>
      </c>
      <c r="Y641" s="115">
        <f t="shared" si="64"/>
        <v>0</v>
      </c>
      <c r="Z641" s="115">
        <f t="shared" si="64"/>
        <v>0</v>
      </c>
      <c r="AA641" s="115">
        <f t="shared" si="64"/>
        <v>0</v>
      </c>
      <c r="AB641" s="115">
        <f t="shared" si="64"/>
        <v>0</v>
      </c>
      <c r="AC641" s="115">
        <f t="shared" si="64"/>
        <v>0</v>
      </c>
      <c r="AD641" s="115">
        <f t="shared" si="64"/>
        <v>0</v>
      </c>
      <c r="AE641" s="115">
        <f t="shared" si="64"/>
        <v>0</v>
      </c>
      <c r="AF641" s="115">
        <f t="shared" si="64"/>
        <v>0</v>
      </c>
      <c r="AG641" s="115">
        <f t="shared" si="64"/>
        <v>0</v>
      </c>
      <c r="AH641" s="115">
        <f t="shared" si="64"/>
        <v>0</v>
      </c>
      <c r="AI641" s="115">
        <f t="shared" si="64"/>
        <v>0</v>
      </c>
      <c r="AJ641" s="115">
        <f t="shared" si="64"/>
        <v>0</v>
      </c>
      <c r="AK641" s="115">
        <f t="shared" si="64"/>
        <v>0</v>
      </c>
      <c r="AL641" s="115">
        <f>SUM(AL627:AL640)</f>
        <v>0</v>
      </c>
      <c r="AM641" s="115">
        <f>SUM(AM627:AM640)</f>
        <v>0</v>
      </c>
    </row>
    <row r="642" spans="2:39" ht="15" thickBot="1">
      <c r="B642" s="75"/>
      <c r="C642" s="75"/>
      <c r="D642" s="155"/>
      <c r="E642" s="155"/>
      <c r="F642" s="51"/>
      <c r="G642" s="51"/>
      <c r="H642" s="51"/>
      <c r="I642" s="51"/>
      <c r="J642" s="51"/>
      <c r="K642" s="51"/>
      <c r="L642" s="51"/>
      <c r="M642" s="51"/>
      <c r="N642" s="51"/>
      <c r="O642" s="51"/>
      <c r="P642" s="51"/>
      <c r="Q642" s="51"/>
      <c r="R642" s="51"/>
      <c r="S642" s="51"/>
      <c r="T642" s="51"/>
      <c r="U642" s="51"/>
      <c r="V642" s="51"/>
      <c r="W642" s="51"/>
      <c r="X642" s="51"/>
      <c r="Y642" s="51"/>
      <c r="Z642" s="51"/>
      <c r="AA642" s="51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</row>
    <row r="643" spans="1:39" ht="16.5" thickBot="1">
      <c r="A643" s="17"/>
      <c r="B643" s="45"/>
      <c r="C643" s="112" t="s">
        <v>658</v>
      </c>
      <c r="D643" s="88"/>
      <c r="E643" s="147"/>
      <c r="F643" s="51"/>
      <c r="G643" s="51"/>
      <c r="H643" s="51"/>
      <c r="I643" s="51"/>
      <c r="J643" s="51"/>
      <c r="K643" s="51"/>
      <c r="L643" s="51"/>
      <c r="M643" s="51"/>
      <c r="N643" s="51"/>
      <c r="O643" s="51"/>
      <c r="P643" s="51"/>
      <c r="Q643" s="51"/>
      <c r="R643" s="51"/>
      <c r="S643" s="51"/>
      <c r="T643" s="51"/>
      <c r="U643" s="51"/>
      <c r="V643" s="51"/>
      <c r="W643" s="51"/>
      <c r="X643" s="51"/>
      <c r="Y643" s="51"/>
      <c r="Z643" s="51"/>
      <c r="AA643" s="51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</row>
    <row r="644" spans="1:39" ht="15" thickBot="1">
      <c r="A644" s="17"/>
      <c r="B644" s="89"/>
      <c r="C644" s="90" t="s">
        <v>659</v>
      </c>
      <c r="D644" s="42">
        <f>SUM(F644:AM644)</f>
        <v>5203</v>
      </c>
      <c r="E644" s="75"/>
      <c r="F644" s="171">
        <v>83</v>
      </c>
      <c r="G644" s="171"/>
      <c r="H644" s="171">
        <v>28</v>
      </c>
      <c r="I644" s="171">
        <v>67</v>
      </c>
      <c r="J644" s="171">
        <v>188</v>
      </c>
      <c r="K644" s="171">
        <v>29</v>
      </c>
      <c r="L644" s="171">
        <v>80</v>
      </c>
      <c r="M644" s="171">
        <v>54</v>
      </c>
      <c r="N644" s="171">
        <v>2</v>
      </c>
      <c r="O644" s="171">
        <v>255</v>
      </c>
      <c r="P644" s="171">
        <v>1</v>
      </c>
      <c r="Q644" s="171">
        <v>134</v>
      </c>
      <c r="R644" s="171">
        <v>394</v>
      </c>
      <c r="S644" s="171"/>
      <c r="T644" s="171">
        <v>285</v>
      </c>
      <c r="U644" s="171">
        <v>287</v>
      </c>
      <c r="V644" s="171">
        <v>8</v>
      </c>
      <c r="W644" s="171">
        <v>171</v>
      </c>
      <c r="X644" s="171">
        <v>204</v>
      </c>
      <c r="Y644" s="171"/>
      <c r="Z644" s="171"/>
      <c r="AA644" s="171">
        <v>187</v>
      </c>
      <c r="AB644" s="171">
        <v>327</v>
      </c>
      <c r="AC644" s="171">
        <v>277</v>
      </c>
      <c r="AD644" s="171">
        <v>93</v>
      </c>
      <c r="AE644" s="171">
        <v>210</v>
      </c>
      <c r="AF644" s="171">
        <v>335</v>
      </c>
      <c r="AG644" s="171">
        <v>402</v>
      </c>
      <c r="AH644" s="171">
        <v>318</v>
      </c>
      <c r="AI644" s="171">
        <v>179</v>
      </c>
      <c r="AJ644" s="171">
        <v>254</v>
      </c>
      <c r="AK644" s="171">
        <v>218</v>
      </c>
      <c r="AL644" s="171"/>
      <c r="AM644" s="171">
        <v>133</v>
      </c>
    </row>
    <row r="645" spans="1:39" s="114" customFormat="1" ht="16.5" thickBot="1">
      <c r="A645" s="17"/>
      <c r="B645" s="117"/>
      <c r="C645" s="46" t="s">
        <v>660</v>
      </c>
      <c r="D645" s="47">
        <f>SUM(D644)</f>
        <v>5203</v>
      </c>
      <c r="E645" s="165"/>
      <c r="F645" s="47">
        <f>SUM(F644)</f>
        <v>83</v>
      </c>
      <c r="G645" s="47">
        <f aca="true" t="shared" si="65" ref="G645:AM645">SUM(G644)</f>
        <v>0</v>
      </c>
      <c r="H645" s="47">
        <f t="shared" si="65"/>
        <v>28</v>
      </c>
      <c r="I645" s="47">
        <f t="shared" si="65"/>
        <v>67</v>
      </c>
      <c r="J645" s="47">
        <f t="shared" si="65"/>
        <v>188</v>
      </c>
      <c r="K645" s="47">
        <f t="shared" si="65"/>
        <v>29</v>
      </c>
      <c r="L645" s="47">
        <f t="shared" si="65"/>
        <v>80</v>
      </c>
      <c r="M645" s="47">
        <f t="shared" si="65"/>
        <v>54</v>
      </c>
      <c r="N645" s="47">
        <f t="shared" si="65"/>
        <v>2</v>
      </c>
      <c r="O645" s="47">
        <f t="shared" si="65"/>
        <v>255</v>
      </c>
      <c r="P645" s="47">
        <f t="shared" si="65"/>
        <v>1</v>
      </c>
      <c r="Q645" s="47">
        <f t="shared" si="65"/>
        <v>134</v>
      </c>
      <c r="R645" s="47">
        <f t="shared" si="65"/>
        <v>394</v>
      </c>
      <c r="S645" s="47">
        <f t="shared" si="65"/>
        <v>0</v>
      </c>
      <c r="T645" s="47">
        <f t="shared" si="65"/>
        <v>285</v>
      </c>
      <c r="U645" s="47">
        <f t="shared" si="65"/>
        <v>287</v>
      </c>
      <c r="V645" s="47">
        <f t="shared" si="65"/>
        <v>8</v>
      </c>
      <c r="W645" s="47">
        <f t="shared" si="65"/>
        <v>171</v>
      </c>
      <c r="X645" s="47">
        <f t="shared" si="65"/>
        <v>204</v>
      </c>
      <c r="Y645" s="47">
        <f t="shared" si="65"/>
        <v>0</v>
      </c>
      <c r="Z645" s="47">
        <f t="shared" si="65"/>
        <v>0</v>
      </c>
      <c r="AA645" s="47">
        <f t="shared" si="65"/>
        <v>187</v>
      </c>
      <c r="AB645" s="47">
        <f t="shared" si="65"/>
        <v>327</v>
      </c>
      <c r="AC645" s="47">
        <f t="shared" si="65"/>
        <v>277</v>
      </c>
      <c r="AD645" s="47">
        <f t="shared" si="65"/>
        <v>93</v>
      </c>
      <c r="AE645" s="47">
        <f t="shared" si="65"/>
        <v>210</v>
      </c>
      <c r="AF645" s="47">
        <f t="shared" si="65"/>
        <v>335</v>
      </c>
      <c r="AG645" s="47">
        <f t="shared" si="65"/>
        <v>402</v>
      </c>
      <c r="AH645" s="47">
        <f t="shared" si="65"/>
        <v>318</v>
      </c>
      <c r="AI645" s="47">
        <f t="shared" si="65"/>
        <v>179</v>
      </c>
      <c r="AJ645" s="47">
        <f t="shared" si="65"/>
        <v>254</v>
      </c>
      <c r="AK645" s="47">
        <f t="shared" si="65"/>
        <v>218</v>
      </c>
      <c r="AL645" s="47">
        <f t="shared" si="65"/>
        <v>0</v>
      </c>
      <c r="AM645" s="47">
        <f t="shared" si="65"/>
        <v>133</v>
      </c>
    </row>
    <row r="646" spans="1:39" ht="15" thickBot="1">
      <c r="A646" s="17"/>
      <c r="B646" s="48"/>
      <c r="C646" s="17"/>
      <c r="D646" s="166"/>
      <c r="E646" s="14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  <c r="AC646" s="17"/>
      <c r="AD646" s="17"/>
      <c r="AE646" s="17"/>
      <c r="AF646" s="17"/>
      <c r="AG646" s="17"/>
      <c r="AH646" s="17"/>
      <c r="AI646" s="17"/>
      <c r="AJ646" s="17"/>
      <c r="AK646" s="17"/>
      <c r="AL646" s="17"/>
      <c r="AM646" s="17"/>
    </row>
    <row r="647" spans="1:39" s="114" customFormat="1" ht="16.5" thickBot="1">
      <c r="A647" s="17"/>
      <c r="B647" s="118"/>
      <c r="C647" s="112" t="s">
        <v>661</v>
      </c>
      <c r="D647" s="119"/>
      <c r="E647" s="165"/>
      <c r="F647" s="120"/>
      <c r="G647" s="120"/>
      <c r="H647" s="120"/>
      <c r="I647" s="120"/>
      <c r="J647" s="120"/>
      <c r="K647" s="120"/>
      <c r="L647" s="120"/>
      <c r="M647" s="120"/>
      <c r="N647" s="120"/>
      <c r="O647" s="120"/>
      <c r="P647" s="120"/>
      <c r="Q647" s="120"/>
      <c r="R647" s="120"/>
      <c r="S647" s="120"/>
      <c r="T647" s="120"/>
      <c r="U647" s="120"/>
      <c r="V647" s="120"/>
      <c r="W647" s="120"/>
      <c r="X647" s="120"/>
      <c r="Y647" s="120"/>
      <c r="Z647" s="120"/>
      <c r="AA647" s="120"/>
      <c r="AB647" s="120"/>
      <c r="AC647" s="120"/>
      <c r="AD647" s="120"/>
      <c r="AE647" s="120"/>
      <c r="AF647" s="120"/>
      <c r="AG647" s="120"/>
      <c r="AH647" s="120"/>
      <c r="AI647" s="120"/>
      <c r="AJ647" s="120"/>
      <c r="AK647" s="120"/>
      <c r="AL647" s="120"/>
      <c r="AM647" s="120"/>
    </row>
    <row r="648" spans="1:39" ht="15" thickBot="1">
      <c r="A648" s="17"/>
      <c r="B648" s="89"/>
      <c r="C648" s="90" t="s">
        <v>662</v>
      </c>
      <c r="D648" s="42">
        <f>SUM(F648:AM648)</f>
        <v>0</v>
      </c>
      <c r="E648" s="75"/>
      <c r="F648" s="170"/>
      <c r="G648" s="170"/>
      <c r="H648" s="170"/>
      <c r="I648" s="170"/>
      <c r="J648" s="170"/>
      <c r="K648" s="170"/>
      <c r="L648" s="170"/>
      <c r="M648" s="170"/>
      <c r="N648" s="170"/>
      <c r="O648" s="170"/>
      <c r="P648" s="170"/>
      <c r="Q648" s="170"/>
      <c r="R648" s="170"/>
      <c r="S648" s="170"/>
      <c r="T648" s="170"/>
      <c r="U648" s="170"/>
      <c r="V648" s="170"/>
      <c r="W648" s="170"/>
      <c r="X648" s="170"/>
      <c r="Y648" s="170"/>
      <c r="Z648" s="170"/>
      <c r="AA648" s="170"/>
      <c r="AB648" s="170"/>
      <c r="AC648" s="170"/>
      <c r="AD648" s="170"/>
      <c r="AE648" s="170"/>
      <c r="AF648" s="170"/>
      <c r="AG648" s="170"/>
      <c r="AH648" s="170"/>
      <c r="AI648" s="170"/>
      <c r="AJ648" s="170"/>
      <c r="AK648" s="170"/>
      <c r="AL648" s="170"/>
      <c r="AM648" s="170"/>
    </row>
    <row r="649" spans="1:39" s="114" customFormat="1" ht="16.5" thickBot="1">
      <c r="A649" s="17"/>
      <c r="B649" s="117"/>
      <c r="C649" s="46" t="s">
        <v>663</v>
      </c>
      <c r="D649" s="47">
        <f>SUM(D648)</f>
        <v>0</v>
      </c>
      <c r="E649" s="165"/>
      <c r="F649" s="47">
        <f>SUM(F648)</f>
        <v>0</v>
      </c>
      <c r="G649" s="47">
        <f aca="true" t="shared" si="66" ref="G649:AM649">SUM(G648)</f>
        <v>0</v>
      </c>
      <c r="H649" s="47">
        <f t="shared" si="66"/>
        <v>0</v>
      </c>
      <c r="I649" s="47">
        <f t="shared" si="66"/>
        <v>0</v>
      </c>
      <c r="J649" s="47">
        <f t="shared" si="66"/>
        <v>0</v>
      </c>
      <c r="K649" s="47">
        <f t="shared" si="66"/>
        <v>0</v>
      </c>
      <c r="L649" s="47">
        <f t="shared" si="66"/>
        <v>0</v>
      </c>
      <c r="M649" s="47">
        <f t="shared" si="66"/>
        <v>0</v>
      </c>
      <c r="N649" s="47">
        <f t="shared" si="66"/>
        <v>0</v>
      </c>
      <c r="O649" s="47">
        <f t="shared" si="66"/>
        <v>0</v>
      </c>
      <c r="P649" s="47">
        <f t="shared" si="66"/>
        <v>0</v>
      </c>
      <c r="Q649" s="47">
        <f t="shared" si="66"/>
        <v>0</v>
      </c>
      <c r="R649" s="47">
        <f t="shared" si="66"/>
        <v>0</v>
      </c>
      <c r="S649" s="47">
        <f t="shared" si="66"/>
        <v>0</v>
      </c>
      <c r="T649" s="47">
        <f t="shared" si="66"/>
        <v>0</v>
      </c>
      <c r="U649" s="47">
        <f t="shared" si="66"/>
        <v>0</v>
      </c>
      <c r="V649" s="47">
        <f t="shared" si="66"/>
        <v>0</v>
      </c>
      <c r="W649" s="47">
        <f t="shared" si="66"/>
        <v>0</v>
      </c>
      <c r="X649" s="47">
        <f t="shared" si="66"/>
        <v>0</v>
      </c>
      <c r="Y649" s="47">
        <f t="shared" si="66"/>
        <v>0</v>
      </c>
      <c r="Z649" s="47">
        <f t="shared" si="66"/>
        <v>0</v>
      </c>
      <c r="AA649" s="47">
        <f t="shared" si="66"/>
        <v>0</v>
      </c>
      <c r="AB649" s="47">
        <f t="shared" si="66"/>
        <v>0</v>
      </c>
      <c r="AC649" s="47">
        <f t="shared" si="66"/>
        <v>0</v>
      </c>
      <c r="AD649" s="47">
        <f t="shared" si="66"/>
        <v>0</v>
      </c>
      <c r="AE649" s="47">
        <f t="shared" si="66"/>
        <v>0</v>
      </c>
      <c r="AF649" s="47">
        <f t="shared" si="66"/>
        <v>0</v>
      </c>
      <c r="AG649" s="47">
        <f t="shared" si="66"/>
        <v>0</v>
      </c>
      <c r="AH649" s="47">
        <f t="shared" si="66"/>
        <v>0</v>
      </c>
      <c r="AI649" s="47">
        <f t="shared" si="66"/>
        <v>0</v>
      </c>
      <c r="AJ649" s="47">
        <f t="shared" si="66"/>
        <v>0</v>
      </c>
      <c r="AK649" s="47">
        <f t="shared" si="66"/>
        <v>0</v>
      </c>
      <c r="AL649" s="47">
        <f t="shared" si="66"/>
        <v>0</v>
      </c>
      <c r="AM649" s="47">
        <f t="shared" si="66"/>
        <v>0</v>
      </c>
    </row>
    <row r="650" spans="1:45" s="114" customFormat="1" ht="15.75" thickBot="1">
      <c r="A650" s="17"/>
      <c r="B650" s="178"/>
      <c r="C650" s="178"/>
      <c r="D650" s="178"/>
      <c r="E650" s="178"/>
      <c r="F650" s="178"/>
      <c r="G650" s="178"/>
      <c r="H650" s="178"/>
      <c r="I650" s="178"/>
      <c r="J650" s="178"/>
      <c r="K650" s="178"/>
      <c r="L650" s="178"/>
      <c r="M650" s="178"/>
      <c r="N650" s="178"/>
      <c r="O650" s="178"/>
      <c r="P650" s="178"/>
      <c r="Q650" s="178"/>
      <c r="R650" s="178"/>
      <c r="S650" s="178"/>
      <c r="T650" s="178"/>
      <c r="U650" s="178"/>
      <c r="V650" s="178"/>
      <c r="W650" s="178"/>
      <c r="X650" s="178"/>
      <c r="Y650" s="178"/>
      <c r="Z650" s="178"/>
      <c r="AA650" s="178"/>
      <c r="AB650" s="178"/>
      <c r="AC650" s="178"/>
      <c r="AD650" s="178"/>
      <c r="AE650" s="178"/>
      <c r="AF650" s="178"/>
      <c r="AG650" s="178"/>
      <c r="AH650" s="178"/>
      <c r="AI650" s="178"/>
      <c r="AJ650" s="178"/>
      <c r="AK650" s="178"/>
      <c r="AL650" s="178"/>
      <c r="AM650" s="178"/>
      <c r="AN650" s="178"/>
      <c r="AO650" s="178"/>
      <c r="AP650" s="178"/>
      <c r="AQ650" s="178"/>
      <c r="AR650" s="178"/>
      <c r="AS650" s="178"/>
    </row>
    <row r="651" spans="1:5" s="114" customFormat="1" ht="16.5" thickBot="1">
      <c r="A651" s="75"/>
      <c r="B651" s="94"/>
      <c r="C651" s="125" t="s">
        <v>647</v>
      </c>
      <c r="D651" s="165"/>
      <c r="E651" s="165"/>
    </row>
    <row r="652" spans="2:39" ht="14.25">
      <c r="B652" s="78"/>
      <c r="C652" s="79" t="s">
        <v>823</v>
      </c>
      <c r="D652" s="121">
        <f aca="true" t="shared" si="67" ref="D652:D683">SUM(F652:AM652)</f>
        <v>270</v>
      </c>
      <c r="E652" s="147"/>
      <c r="F652" s="80">
        <v>0</v>
      </c>
      <c r="G652" s="80"/>
      <c r="H652" s="80">
        <v>0</v>
      </c>
      <c r="I652" s="80">
        <v>0</v>
      </c>
      <c r="J652" s="80">
        <v>0</v>
      </c>
      <c r="K652" s="80">
        <v>8</v>
      </c>
      <c r="L652" s="80"/>
      <c r="M652" s="80"/>
      <c r="N652" s="80"/>
      <c r="O652" s="80">
        <v>1</v>
      </c>
      <c r="P652" s="80"/>
      <c r="Q652" s="80">
        <v>10</v>
      </c>
      <c r="R652" s="80">
        <v>0</v>
      </c>
      <c r="S652" s="80"/>
      <c r="T652" s="80">
        <v>0</v>
      </c>
      <c r="U652" s="80">
        <v>0</v>
      </c>
      <c r="V652" s="80">
        <v>0</v>
      </c>
      <c r="W652" s="80">
        <v>0</v>
      </c>
      <c r="X652" s="80">
        <v>0</v>
      </c>
      <c r="Y652" s="80"/>
      <c r="Z652" s="80"/>
      <c r="AA652" s="80"/>
      <c r="AB652" s="80">
        <v>6</v>
      </c>
      <c r="AC652" s="80">
        <v>56</v>
      </c>
      <c r="AD652" s="80">
        <v>39</v>
      </c>
      <c r="AE652" s="80">
        <v>111</v>
      </c>
      <c r="AF652" s="80">
        <v>4</v>
      </c>
      <c r="AG652" s="80">
        <v>31</v>
      </c>
      <c r="AH652" s="80">
        <v>0</v>
      </c>
      <c r="AI652" s="80">
        <v>0</v>
      </c>
      <c r="AJ652" s="80">
        <v>0</v>
      </c>
      <c r="AK652" s="80">
        <v>4</v>
      </c>
      <c r="AL652" s="80"/>
      <c r="AM652" s="80"/>
    </row>
    <row r="653" spans="2:39" ht="14.25">
      <c r="B653" s="91"/>
      <c r="C653" s="92"/>
      <c r="D653" s="122">
        <f t="shared" si="67"/>
        <v>0</v>
      </c>
      <c r="E653" s="147"/>
      <c r="F653" s="93"/>
      <c r="G653" s="93"/>
      <c r="H653" s="93"/>
      <c r="I653" s="93"/>
      <c r="J653" s="93"/>
      <c r="K653" s="93"/>
      <c r="L653" s="93"/>
      <c r="M653" s="93"/>
      <c r="N653" s="93"/>
      <c r="O653" s="93"/>
      <c r="P653" s="93"/>
      <c r="Q653" s="93"/>
      <c r="R653" s="93"/>
      <c r="S653" s="93"/>
      <c r="T653" s="93"/>
      <c r="U653" s="93"/>
      <c r="V653" s="93"/>
      <c r="W653" s="93"/>
      <c r="X653" s="93"/>
      <c r="Y653" s="93"/>
      <c r="Z653" s="93"/>
      <c r="AA653" s="93"/>
      <c r="AB653" s="93"/>
      <c r="AC653" s="93"/>
      <c r="AD653" s="93"/>
      <c r="AE653" s="93"/>
      <c r="AF653" s="93"/>
      <c r="AG653" s="93"/>
      <c r="AH653" s="93"/>
      <c r="AI653" s="93"/>
      <c r="AJ653" s="93"/>
      <c r="AK653" s="93"/>
      <c r="AL653" s="93"/>
      <c r="AM653" s="93"/>
    </row>
    <row r="654" spans="2:39" ht="14.25">
      <c r="B654" s="91"/>
      <c r="C654" s="92"/>
      <c r="D654" s="122">
        <f t="shared" si="67"/>
        <v>0</v>
      </c>
      <c r="E654" s="147"/>
      <c r="F654" s="93"/>
      <c r="G654" s="93"/>
      <c r="H654" s="93"/>
      <c r="I654" s="93"/>
      <c r="J654" s="93"/>
      <c r="K654" s="93"/>
      <c r="L654" s="93"/>
      <c r="M654" s="93"/>
      <c r="N654" s="93"/>
      <c r="O654" s="93"/>
      <c r="P654" s="93"/>
      <c r="Q654" s="93"/>
      <c r="R654" s="93"/>
      <c r="S654" s="93"/>
      <c r="T654" s="93"/>
      <c r="U654" s="93"/>
      <c r="V654" s="93"/>
      <c r="W654" s="93"/>
      <c r="X654" s="93"/>
      <c r="Y654" s="93"/>
      <c r="Z654" s="93"/>
      <c r="AA654" s="93"/>
      <c r="AB654" s="93"/>
      <c r="AC654" s="93"/>
      <c r="AD654" s="93"/>
      <c r="AE654" s="93"/>
      <c r="AF654" s="93"/>
      <c r="AG654" s="93"/>
      <c r="AH654" s="93"/>
      <c r="AI654" s="93"/>
      <c r="AJ654" s="93"/>
      <c r="AK654" s="93"/>
      <c r="AL654" s="93"/>
      <c r="AM654" s="93"/>
    </row>
    <row r="655" spans="2:39" ht="14.25">
      <c r="B655" s="91"/>
      <c r="C655" s="92"/>
      <c r="D655" s="122">
        <f t="shared" si="67"/>
        <v>0</v>
      </c>
      <c r="E655" s="147"/>
      <c r="F655" s="93"/>
      <c r="G655" s="93"/>
      <c r="H655" s="93"/>
      <c r="I655" s="93"/>
      <c r="J655" s="93"/>
      <c r="K655" s="93"/>
      <c r="L655" s="93"/>
      <c r="M655" s="93"/>
      <c r="N655" s="93"/>
      <c r="O655" s="93"/>
      <c r="P655" s="93"/>
      <c r="Q655" s="93"/>
      <c r="R655" s="93"/>
      <c r="S655" s="93"/>
      <c r="T655" s="93"/>
      <c r="U655" s="93"/>
      <c r="V655" s="93"/>
      <c r="W655" s="93"/>
      <c r="X655" s="93"/>
      <c r="Y655" s="93"/>
      <c r="Z655" s="93"/>
      <c r="AA655" s="93"/>
      <c r="AB655" s="93"/>
      <c r="AC655" s="93"/>
      <c r="AD655" s="93"/>
      <c r="AE655" s="93"/>
      <c r="AF655" s="93"/>
      <c r="AG655" s="93"/>
      <c r="AH655" s="93"/>
      <c r="AI655" s="93"/>
      <c r="AJ655" s="93"/>
      <c r="AK655" s="93"/>
      <c r="AL655" s="93"/>
      <c r="AM655" s="93"/>
    </row>
    <row r="656" spans="2:39" ht="14.25">
      <c r="B656" s="91"/>
      <c r="C656" s="92"/>
      <c r="D656" s="122">
        <f t="shared" si="67"/>
        <v>0</v>
      </c>
      <c r="E656" s="147"/>
      <c r="F656" s="93"/>
      <c r="G656" s="93"/>
      <c r="H656" s="93"/>
      <c r="I656" s="93"/>
      <c r="J656" s="93"/>
      <c r="K656" s="93"/>
      <c r="L656" s="93"/>
      <c r="M656" s="93"/>
      <c r="N656" s="93"/>
      <c r="O656" s="93"/>
      <c r="P656" s="93"/>
      <c r="Q656" s="93"/>
      <c r="R656" s="93"/>
      <c r="S656" s="93"/>
      <c r="T656" s="93"/>
      <c r="U656" s="93"/>
      <c r="V656" s="93"/>
      <c r="W656" s="93"/>
      <c r="X656" s="93"/>
      <c r="Y656" s="93"/>
      <c r="Z656" s="93"/>
      <c r="AA656" s="93"/>
      <c r="AB656" s="93"/>
      <c r="AC656" s="93"/>
      <c r="AD656" s="93"/>
      <c r="AE656" s="93"/>
      <c r="AF656" s="93"/>
      <c r="AG656" s="93"/>
      <c r="AH656" s="93"/>
      <c r="AI656" s="93"/>
      <c r="AJ656" s="93"/>
      <c r="AK656" s="93"/>
      <c r="AL656" s="93"/>
      <c r="AM656" s="93"/>
    </row>
    <row r="657" spans="2:39" ht="14.25">
      <c r="B657" s="91"/>
      <c r="C657" s="92"/>
      <c r="D657" s="122">
        <f t="shared" si="67"/>
        <v>0</v>
      </c>
      <c r="E657" s="147"/>
      <c r="F657" s="93"/>
      <c r="G657" s="93"/>
      <c r="H657" s="93"/>
      <c r="I657" s="93"/>
      <c r="J657" s="93"/>
      <c r="K657" s="93"/>
      <c r="L657" s="93"/>
      <c r="M657" s="93"/>
      <c r="N657" s="93"/>
      <c r="O657" s="93"/>
      <c r="P657" s="93"/>
      <c r="Q657" s="93"/>
      <c r="R657" s="93"/>
      <c r="S657" s="93"/>
      <c r="T657" s="93"/>
      <c r="U657" s="93"/>
      <c r="V657" s="93"/>
      <c r="W657" s="93"/>
      <c r="X657" s="93"/>
      <c r="Y657" s="93"/>
      <c r="Z657" s="93"/>
      <c r="AA657" s="93"/>
      <c r="AB657" s="93"/>
      <c r="AC657" s="93"/>
      <c r="AD657" s="93"/>
      <c r="AE657" s="93"/>
      <c r="AF657" s="93"/>
      <c r="AG657" s="93"/>
      <c r="AH657" s="93"/>
      <c r="AI657" s="93"/>
      <c r="AJ657" s="93"/>
      <c r="AK657" s="93"/>
      <c r="AL657" s="93"/>
      <c r="AM657" s="93"/>
    </row>
    <row r="658" spans="2:39" ht="14.25">
      <c r="B658" s="91"/>
      <c r="C658" s="92"/>
      <c r="D658" s="122">
        <f t="shared" si="67"/>
        <v>0</v>
      </c>
      <c r="E658" s="147"/>
      <c r="F658" s="93"/>
      <c r="G658" s="93"/>
      <c r="H658" s="93"/>
      <c r="I658" s="93"/>
      <c r="J658" s="93"/>
      <c r="K658" s="93"/>
      <c r="L658" s="93"/>
      <c r="M658" s="93"/>
      <c r="N658" s="93"/>
      <c r="O658" s="93"/>
      <c r="P658" s="93"/>
      <c r="Q658" s="93"/>
      <c r="R658" s="93"/>
      <c r="S658" s="93"/>
      <c r="T658" s="93"/>
      <c r="U658" s="93"/>
      <c r="V658" s="93"/>
      <c r="W658" s="93"/>
      <c r="X658" s="93"/>
      <c r="Y658" s="93"/>
      <c r="Z658" s="93"/>
      <c r="AA658" s="93"/>
      <c r="AB658" s="93"/>
      <c r="AC658" s="93"/>
      <c r="AD658" s="93"/>
      <c r="AE658" s="93"/>
      <c r="AF658" s="93"/>
      <c r="AG658" s="93"/>
      <c r="AH658" s="93"/>
      <c r="AI658" s="93"/>
      <c r="AJ658" s="93"/>
      <c r="AK658" s="93"/>
      <c r="AL658" s="93"/>
      <c r="AM658" s="93"/>
    </row>
    <row r="659" spans="2:39" ht="14.25">
      <c r="B659" s="91"/>
      <c r="C659" s="92"/>
      <c r="D659" s="122">
        <f t="shared" si="67"/>
        <v>0</v>
      </c>
      <c r="E659" s="147"/>
      <c r="F659" s="93"/>
      <c r="G659" s="93"/>
      <c r="H659" s="93"/>
      <c r="I659" s="93"/>
      <c r="J659" s="93"/>
      <c r="K659" s="93"/>
      <c r="L659" s="93"/>
      <c r="M659" s="93"/>
      <c r="N659" s="93"/>
      <c r="O659" s="93"/>
      <c r="P659" s="93"/>
      <c r="Q659" s="93"/>
      <c r="R659" s="93"/>
      <c r="S659" s="93"/>
      <c r="T659" s="93"/>
      <c r="U659" s="93"/>
      <c r="V659" s="93"/>
      <c r="W659" s="93"/>
      <c r="X659" s="93"/>
      <c r="Y659" s="93"/>
      <c r="Z659" s="93"/>
      <c r="AA659" s="93"/>
      <c r="AB659" s="93"/>
      <c r="AC659" s="93"/>
      <c r="AD659" s="93"/>
      <c r="AE659" s="93"/>
      <c r="AF659" s="93"/>
      <c r="AG659" s="93"/>
      <c r="AH659" s="93"/>
      <c r="AI659" s="93"/>
      <c r="AJ659" s="93"/>
      <c r="AK659" s="93"/>
      <c r="AL659" s="93"/>
      <c r="AM659" s="93"/>
    </row>
    <row r="660" spans="2:39" ht="14.25">
      <c r="B660" s="91"/>
      <c r="C660" s="92"/>
      <c r="D660" s="122">
        <f t="shared" si="67"/>
        <v>0</v>
      </c>
      <c r="E660" s="147"/>
      <c r="F660" s="93"/>
      <c r="G660" s="93"/>
      <c r="H660" s="93"/>
      <c r="I660" s="93"/>
      <c r="J660" s="93"/>
      <c r="K660" s="93"/>
      <c r="L660" s="93"/>
      <c r="M660" s="93"/>
      <c r="N660" s="93"/>
      <c r="O660" s="93"/>
      <c r="P660" s="93"/>
      <c r="Q660" s="93"/>
      <c r="R660" s="93"/>
      <c r="S660" s="93"/>
      <c r="T660" s="93"/>
      <c r="U660" s="93"/>
      <c r="V660" s="93"/>
      <c r="W660" s="93"/>
      <c r="X660" s="93"/>
      <c r="Y660" s="93"/>
      <c r="Z660" s="93"/>
      <c r="AA660" s="93"/>
      <c r="AB660" s="93"/>
      <c r="AC660" s="93"/>
      <c r="AD660" s="93"/>
      <c r="AE660" s="93"/>
      <c r="AF660" s="93"/>
      <c r="AG660" s="93"/>
      <c r="AH660" s="93"/>
      <c r="AI660" s="93"/>
      <c r="AJ660" s="93"/>
      <c r="AK660" s="93"/>
      <c r="AL660" s="93"/>
      <c r="AM660" s="93"/>
    </row>
    <row r="661" spans="2:39" ht="14.25">
      <c r="B661" s="91"/>
      <c r="C661" s="92"/>
      <c r="D661" s="122">
        <f t="shared" si="67"/>
        <v>0</v>
      </c>
      <c r="E661" s="147"/>
      <c r="F661" s="93"/>
      <c r="G661" s="93"/>
      <c r="H661" s="93"/>
      <c r="I661" s="93"/>
      <c r="J661" s="93"/>
      <c r="K661" s="93"/>
      <c r="L661" s="93"/>
      <c r="M661" s="93"/>
      <c r="N661" s="93"/>
      <c r="O661" s="93"/>
      <c r="P661" s="93"/>
      <c r="Q661" s="93"/>
      <c r="R661" s="93"/>
      <c r="S661" s="93"/>
      <c r="T661" s="93"/>
      <c r="U661" s="93"/>
      <c r="V661" s="93"/>
      <c r="W661" s="93"/>
      <c r="X661" s="93"/>
      <c r="Y661" s="93"/>
      <c r="Z661" s="93"/>
      <c r="AA661" s="93"/>
      <c r="AB661" s="93"/>
      <c r="AC661" s="93"/>
      <c r="AD661" s="93"/>
      <c r="AE661" s="93"/>
      <c r="AF661" s="93"/>
      <c r="AG661" s="93"/>
      <c r="AH661" s="93"/>
      <c r="AI661" s="93"/>
      <c r="AJ661" s="93"/>
      <c r="AK661" s="93"/>
      <c r="AL661" s="93"/>
      <c r="AM661" s="93"/>
    </row>
    <row r="662" spans="2:39" ht="14.25">
      <c r="B662" s="91"/>
      <c r="C662" s="92"/>
      <c r="D662" s="122">
        <f t="shared" si="67"/>
        <v>0</v>
      </c>
      <c r="E662" s="147"/>
      <c r="F662" s="93"/>
      <c r="G662" s="93"/>
      <c r="H662" s="93"/>
      <c r="I662" s="93"/>
      <c r="J662" s="93"/>
      <c r="K662" s="93"/>
      <c r="L662" s="93"/>
      <c r="M662" s="93"/>
      <c r="N662" s="93"/>
      <c r="O662" s="93"/>
      <c r="P662" s="93"/>
      <c r="Q662" s="93"/>
      <c r="R662" s="93"/>
      <c r="S662" s="93"/>
      <c r="T662" s="93"/>
      <c r="U662" s="93"/>
      <c r="V662" s="93"/>
      <c r="W662" s="93"/>
      <c r="X662" s="93"/>
      <c r="Y662" s="93"/>
      <c r="Z662" s="93"/>
      <c r="AA662" s="93"/>
      <c r="AB662" s="93"/>
      <c r="AC662" s="93"/>
      <c r="AD662" s="93"/>
      <c r="AE662" s="93"/>
      <c r="AF662" s="93"/>
      <c r="AG662" s="93"/>
      <c r="AH662" s="93"/>
      <c r="AI662" s="93"/>
      <c r="AJ662" s="93"/>
      <c r="AK662" s="93"/>
      <c r="AL662" s="93"/>
      <c r="AM662" s="93"/>
    </row>
    <row r="663" spans="2:39" ht="14.25">
      <c r="B663" s="91"/>
      <c r="C663" s="92"/>
      <c r="D663" s="122">
        <f t="shared" si="67"/>
        <v>0</v>
      </c>
      <c r="E663" s="147"/>
      <c r="F663" s="93"/>
      <c r="G663" s="93"/>
      <c r="H663" s="93"/>
      <c r="I663" s="93"/>
      <c r="J663" s="93"/>
      <c r="K663" s="93"/>
      <c r="L663" s="93"/>
      <c r="M663" s="93"/>
      <c r="N663" s="93"/>
      <c r="O663" s="93"/>
      <c r="P663" s="93"/>
      <c r="Q663" s="93"/>
      <c r="R663" s="93"/>
      <c r="S663" s="93"/>
      <c r="T663" s="93"/>
      <c r="U663" s="93"/>
      <c r="V663" s="93"/>
      <c r="W663" s="93"/>
      <c r="X663" s="93"/>
      <c r="Y663" s="93"/>
      <c r="Z663" s="93"/>
      <c r="AA663" s="93"/>
      <c r="AB663" s="93"/>
      <c r="AC663" s="93"/>
      <c r="AD663" s="93"/>
      <c r="AE663" s="93"/>
      <c r="AF663" s="93"/>
      <c r="AG663" s="93"/>
      <c r="AH663" s="93"/>
      <c r="AI663" s="93"/>
      <c r="AJ663" s="93"/>
      <c r="AK663" s="93"/>
      <c r="AL663" s="93"/>
      <c r="AM663" s="93"/>
    </row>
    <row r="664" spans="2:39" ht="14.25">
      <c r="B664" s="91"/>
      <c r="C664" s="92"/>
      <c r="D664" s="122">
        <f t="shared" si="67"/>
        <v>0</v>
      </c>
      <c r="E664" s="147"/>
      <c r="F664" s="93"/>
      <c r="G664" s="93"/>
      <c r="H664" s="93"/>
      <c r="I664" s="93"/>
      <c r="J664" s="93"/>
      <c r="K664" s="93"/>
      <c r="L664" s="93"/>
      <c r="M664" s="93"/>
      <c r="N664" s="93"/>
      <c r="O664" s="93"/>
      <c r="P664" s="93"/>
      <c r="Q664" s="93"/>
      <c r="R664" s="93"/>
      <c r="S664" s="93"/>
      <c r="T664" s="93"/>
      <c r="U664" s="93"/>
      <c r="V664" s="93"/>
      <c r="W664" s="93"/>
      <c r="X664" s="93"/>
      <c r="Y664" s="93"/>
      <c r="Z664" s="93"/>
      <c r="AA664" s="93"/>
      <c r="AB664" s="93"/>
      <c r="AC664" s="93"/>
      <c r="AD664" s="93"/>
      <c r="AE664" s="93"/>
      <c r="AF664" s="93"/>
      <c r="AG664" s="93"/>
      <c r="AH664" s="93"/>
      <c r="AI664" s="93"/>
      <c r="AJ664" s="93"/>
      <c r="AK664" s="93"/>
      <c r="AL664" s="93"/>
      <c r="AM664" s="93"/>
    </row>
    <row r="665" spans="2:39" ht="14.25">
      <c r="B665" s="91"/>
      <c r="C665" s="92"/>
      <c r="D665" s="122">
        <f t="shared" si="67"/>
        <v>0</v>
      </c>
      <c r="E665" s="147"/>
      <c r="F665" s="93"/>
      <c r="G665" s="93"/>
      <c r="H665" s="93"/>
      <c r="I665" s="93"/>
      <c r="J665" s="93"/>
      <c r="K665" s="93"/>
      <c r="L665" s="93"/>
      <c r="M665" s="93"/>
      <c r="N665" s="93"/>
      <c r="O665" s="93"/>
      <c r="P665" s="93"/>
      <c r="Q665" s="93"/>
      <c r="R665" s="93"/>
      <c r="S665" s="93"/>
      <c r="T665" s="93"/>
      <c r="U665" s="93"/>
      <c r="V665" s="93"/>
      <c r="W665" s="93"/>
      <c r="X665" s="93"/>
      <c r="Y665" s="93"/>
      <c r="Z665" s="93"/>
      <c r="AA665" s="93"/>
      <c r="AB665" s="93"/>
      <c r="AC665" s="93"/>
      <c r="AD665" s="93"/>
      <c r="AE665" s="93"/>
      <c r="AF665" s="93"/>
      <c r="AG665" s="93"/>
      <c r="AH665" s="93"/>
      <c r="AI665" s="93"/>
      <c r="AJ665" s="93"/>
      <c r="AK665" s="93"/>
      <c r="AL665" s="93"/>
      <c r="AM665" s="93"/>
    </row>
    <row r="666" spans="2:39" ht="14.25">
      <c r="B666" s="91"/>
      <c r="C666" s="92"/>
      <c r="D666" s="122">
        <f t="shared" si="67"/>
        <v>0</v>
      </c>
      <c r="E666" s="147"/>
      <c r="F666" s="93"/>
      <c r="G666" s="93"/>
      <c r="H666" s="93"/>
      <c r="I666" s="93"/>
      <c r="J666" s="93"/>
      <c r="K666" s="93"/>
      <c r="L666" s="93"/>
      <c r="M666" s="93"/>
      <c r="N666" s="93"/>
      <c r="O666" s="93"/>
      <c r="P666" s="93"/>
      <c r="Q666" s="93"/>
      <c r="R666" s="93"/>
      <c r="S666" s="93"/>
      <c r="T666" s="93"/>
      <c r="U666" s="93"/>
      <c r="V666" s="93"/>
      <c r="W666" s="93"/>
      <c r="X666" s="93"/>
      <c r="Y666" s="93"/>
      <c r="Z666" s="93"/>
      <c r="AA666" s="93"/>
      <c r="AB666" s="93"/>
      <c r="AC666" s="93"/>
      <c r="AD666" s="93"/>
      <c r="AE666" s="93"/>
      <c r="AF666" s="93"/>
      <c r="AG666" s="93"/>
      <c r="AH666" s="93"/>
      <c r="AI666" s="93"/>
      <c r="AJ666" s="93"/>
      <c r="AK666" s="93"/>
      <c r="AL666" s="93"/>
      <c r="AM666" s="93"/>
    </row>
    <row r="667" spans="2:39" ht="14.25">
      <c r="B667" s="91"/>
      <c r="C667" s="92"/>
      <c r="D667" s="122">
        <f t="shared" si="67"/>
        <v>0</v>
      </c>
      <c r="E667" s="147"/>
      <c r="F667" s="93"/>
      <c r="G667" s="93"/>
      <c r="H667" s="93"/>
      <c r="I667" s="93"/>
      <c r="J667" s="93"/>
      <c r="K667" s="93"/>
      <c r="L667" s="93"/>
      <c r="M667" s="93"/>
      <c r="N667" s="93"/>
      <c r="O667" s="93"/>
      <c r="P667" s="93"/>
      <c r="Q667" s="93"/>
      <c r="R667" s="93"/>
      <c r="S667" s="93"/>
      <c r="T667" s="93"/>
      <c r="U667" s="93"/>
      <c r="V667" s="93"/>
      <c r="W667" s="93"/>
      <c r="X667" s="93"/>
      <c r="Y667" s="93"/>
      <c r="Z667" s="93"/>
      <c r="AA667" s="93"/>
      <c r="AB667" s="93"/>
      <c r="AC667" s="93"/>
      <c r="AD667" s="93"/>
      <c r="AE667" s="93"/>
      <c r="AF667" s="93"/>
      <c r="AG667" s="93"/>
      <c r="AH667" s="93"/>
      <c r="AI667" s="93"/>
      <c r="AJ667" s="93"/>
      <c r="AK667" s="93"/>
      <c r="AL667" s="93"/>
      <c r="AM667" s="93"/>
    </row>
    <row r="668" spans="2:39" ht="14.25">
      <c r="B668" s="91"/>
      <c r="C668" s="92"/>
      <c r="D668" s="122">
        <f t="shared" si="67"/>
        <v>0</v>
      </c>
      <c r="E668" s="147"/>
      <c r="F668" s="93"/>
      <c r="G668" s="93"/>
      <c r="H668" s="93"/>
      <c r="I668" s="93"/>
      <c r="J668" s="93"/>
      <c r="K668" s="93"/>
      <c r="L668" s="93"/>
      <c r="M668" s="93"/>
      <c r="N668" s="93"/>
      <c r="O668" s="93"/>
      <c r="P668" s="93"/>
      <c r="Q668" s="93"/>
      <c r="R668" s="93"/>
      <c r="S668" s="93"/>
      <c r="T668" s="93"/>
      <c r="U668" s="93"/>
      <c r="V668" s="93"/>
      <c r="W668" s="93"/>
      <c r="X668" s="93"/>
      <c r="Y668" s="93"/>
      <c r="Z668" s="93"/>
      <c r="AA668" s="93"/>
      <c r="AB668" s="93"/>
      <c r="AC668" s="93"/>
      <c r="AD668" s="93"/>
      <c r="AE668" s="93"/>
      <c r="AF668" s="93"/>
      <c r="AG668" s="93"/>
      <c r="AH668" s="93"/>
      <c r="AI668" s="93"/>
      <c r="AJ668" s="93"/>
      <c r="AK668" s="93"/>
      <c r="AL668" s="93"/>
      <c r="AM668" s="93"/>
    </row>
    <row r="669" spans="2:39" ht="14.25">
      <c r="B669" s="91"/>
      <c r="C669" s="92"/>
      <c r="D669" s="122">
        <f t="shared" si="67"/>
        <v>0</v>
      </c>
      <c r="E669" s="147"/>
      <c r="F669" s="93"/>
      <c r="G669" s="93"/>
      <c r="H669" s="93"/>
      <c r="I669" s="93"/>
      <c r="J669" s="93"/>
      <c r="K669" s="93"/>
      <c r="L669" s="93"/>
      <c r="M669" s="93"/>
      <c r="N669" s="93"/>
      <c r="O669" s="93"/>
      <c r="P669" s="93"/>
      <c r="Q669" s="93"/>
      <c r="R669" s="93"/>
      <c r="S669" s="93"/>
      <c r="T669" s="93"/>
      <c r="U669" s="93"/>
      <c r="V669" s="93"/>
      <c r="W669" s="93"/>
      <c r="X669" s="93"/>
      <c r="Y669" s="93"/>
      <c r="Z669" s="93"/>
      <c r="AA669" s="93"/>
      <c r="AB669" s="93"/>
      <c r="AC669" s="93"/>
      <c r="AD669" s="93"/>
      <c r="AE669" s="93"/>
      <c r="AF669" s="93"/>
      <c r="AG669" s="93"/>
      <c r="AH669" s="93"/>
      <c r="AI669" s="93"/>
      <c r="AJ669" s="93"/>
      <c r="AK669" s="93"/>
      <c r="AL669" s="93"/>
      <c r="AM669" s="93"/>
    </row>
    <row r="670" spans="2:39" ht="14.25">
      <c r="B670" s="91"/>
      <c r="C670" s="92"/>
      <c r="D670" s="122">
        <f t="shared" si="67"/>
        <v>0</v>
      </c>
      <c r="E670" s="147"/>
      <c r="F670" s="93"/>
      <c r="G670" s="93"/>
      <c r="H670" s="93"/>
      <c r="I670" s="93"/>
      <c r="J670" s="93"/>
      <c r="K670" s="93"/>
      <c r="L670" s="93"/>
      <c r="M670" s="93"/>
      <c r="N670" s="93"/>
      <c r="O670" s="93"/>
      <c r="P670" s="93"/>
      <c r="Q670" s="93"/>
      <c r="R670" s="93"/>
      <c r="S670" s="93"/>
      <c r="T670" s="93"/>
      <c r="U670" s="93"/>
      <c r="V670" s="93"/>
      <c r="W670" s="93"/>
      <c r="X670" s="93"/>
      <c r="Y670" s="93"/>
      <c r="Z670" s="93"/>
      <c r="AA670" s="93"/>
      <c r="AB670" s="93"/>
      <c r="AC670" s="93"/>
      <c r="AD670" s="93"/>
      <c r="AE670" s="93"/>
      <c r="AF670" s="93"/>
      <c r="AG670" s="93"/>
      <c r="AH670" s="93"/>
      <c r="AI670" s="93"/>
      <c r="AJ670" s="93"/>
      <c r="AK670" s="93"/>
      <c r="AL670" s="93"/>
      <c r="AM670" s="93"/>
    </row>
    <row r="671" spans="2:39" ht="14.25">
      <c r="B671" s="91"/>
      <c r="C671" s="92"/>
      <c r="D671" s="122">
        <f t="shared" si="67"/>
        <v>0</v>
      </c>
      <c r="E671" s="147"/>
      <c r="F671" s="93"/>
      <c r="G671" s="93"/>
      <c r="H671" s="93"/>
      <c r="I671" s="93"/>
      <c r="J671" s="93"/>
      <c r="K671" s="93"/>
      <c r="L671" s="93"/>
      <c r="M671" s="93"/>
      <c r="N671" s="93"/>
      <c r="O671" s="93"/>
      <c r="P671" s="93"/>
      <c r="Q671" s="93"/>
      <c r="R671" s="93"/>
      <c r="S671" s="93"/>
      <c r="T671" s="93"/>
      <c r="U671" s="93"/>
      <c r="V671" s="93"/>
      <c r="W671" s="93"/>
      <c r="X671" s="93"/>
      <c r="Y671" s="93"/>
      <c r="Z671" s="93"/>
      <c r="AA671" s="93"/>
      <c r="AB671" s="93"/>
      <c r="AC671" s="93"/>
      <c r="AD671" s="93"/>
      <c r="AE671" s="93"/>
      <c r="AF671" s="93"/>
      <c r="AG671" s="93"/>
      <c r="AH671" s="93"/>
      <c r="AI671" s="93"/>
      <c r="AJ671" s="93"/>
      <c r="AK671" s="93"/>
      <c r="AL671" s="93"/>
      <c r="AM671" s="93"/>
    </row>
    <row r="672" spans="2:39" ht="14.25">
      <c r="B672" s="91"/>
      <c r="C672" s="92"/>
      <c r="D672" s="122">
        <f t="shared" si="67"/>
        <v>0</v>
      </c>
      <c r="E672" s="147"/>
      <c r="F672" s="93"/>
      <c r="G672" s="93"/>
      <c r="H672" s="93"/>
      <c r="I672" s="93"/>
      <c r="J672" s="93"/>
      <c r="K672" s="93"/>
      <c r="L672" s="93"/>
      <c r="M672" s="93"/>
      <c r="N672" s="93"/>
      <c r="O672" s="93"/>
      <c r="P672" s="93"/>
      <c r="Q672" s="93"/>
      <c r="R672" s="93"/>
      <c r="S672" s="93"/>
      <c r="T672" s="93"/>
      <c r="U672" s="93"/>
      <c r="V672" s="93"/>
      <c r="W672" s="93"/>
      <c r="X672" s="93"/>
      <c r="Y672" s="93"/>
      <c r="Z672" s="93"/>
      <c r="AA672" s="93"/>
      <c r="AB672" s="93"/>
      <c r="AC672" s="93"/>
      <c r="AD672" s="93"/>
      <c r="AE672" s="93"/>
      <c r="AF672" s="93"/>
      <c r="AG672" s="93"/>
      <c r="AH672" s="93"/>
      <c r="AI672" s="93"/>
      <c r="AJ672" s="93"/>
      <c r="AK672" s="93"/>
      <c r="AL672" s="93"/>
      <c r="AM672" s="93"/>
    </row>
    <row r="673" spans="2:39" ht="14.25">
      <c r="B673" s="91"/>
      <c r="C673" s="92"/>
      <c r="D673" s="122">
        <f t="shared" si="67"/>
        <v>0</v>
      </c>
      <c r="E673" s="147"/>
      <c r="F673" s="93"/>
      <c r="G673" s="93"/>
      <c r="H673" s="93"/>
      <c r="I673" s="93"/>
      <c r="J673" s="93"/>
      <c r="K673" s="93"/>
      <c r="L673" s="93"/>
      <c r="M673" s="93"/>
      <c r="N673" s="93"/>
      <c r="O673" s="93"/>
      <c r="P673" s="93"/>
      <c r="Q673" s="93"/>
      <c r="R673" s="93"/>
      <c r="S673" s="93"/>
      <c r="T673" s="93"/>
      <c r="U673" s="93"/>
      <c r="V673" s="93"/>
      <c r="W673" s="93"/>
      <c r="X673" s="93"/>
      <c r="Y673" s="93"/>
      <c r="Z673" s="93"/>
      <c r="AA673" s="93"/>
      <c r="AB673" s="93"/>
      <c r="AC673" s="93"/>
      <c r="AD673" s="93"/>
      <c r="AE673" s="93"/>
      <c r="AF673" s="93"/>
      <c r="AG673" s="93"/>
      <c r="AH673" s="93"/>
      <c r="AI673" s="93"/>
      <c r="AJ673" s="93"/>
      <c r="AK673" s="93"/>
      <c r="AL673" s="93"/>
      <c r="AM673" s="93"/>
    </row>
    <row r="674" spans="2:39" ht="15" thickBot="1">
      <c r="B674" s="91"/>
      <c r="C674" s="92"/>
      <c r="D674" s="122">
        <f t="shared" si="67"/>
        <v>0</v>
      </c>
      <c r="E674" s="147"/>
      <c r="F674" s="93"/>
      <c r="G674" s="93"/>
      <c r="H674" s="93"/>
      <c r="I674" s="93"/>
      <c r="J674" s="93"/>
      <c r="K674" s="93"/>
      <c r="L674" s="93"/>
      <c r="M674" s="93"/>
      <c r="N674" s="93"/>
      <c r="O674" s="93"/>
      <c r="P674" s="93"/>
      <c r="Q674" s="93"/>
      <c r="R674" s="93"/>
      <c r="S674" s="93"/>
      <c r="T674" s="93"/>
      <c r="U674" s="93"/>
      <c r="V674" s="93"/>
      <c r="W674" s="93"/>
      <c r="X674" s="93"/>
      <c r="Y674" s="93"/>
      <c r="Z674" s="93"/>
      <c r="AA674" s="93"/>
      <c r="AB674" s="93"/>
      <c r="AC674" s="93"/>
      <c r="AD674" s="93"/>
      <c r="AE674" s="93"/>
      <c r="AF674" s="93"/>
      <c r="AG674" s="93"/>
      <c r="AH674" s="93"/>
      <c r="AI674" s="93"/>
      <c r="AJ674" s="93"/>
      <c r="AK674" s="93"/>
      <c r="AL674" s="93"/>
      <c r="AM674" s="93"/>
    </row>
    <row r="675" spans="2:39" ht="15" hidden="1" thickBot="1">
      <c r="B675" s="91"/>
      <c r="C675" s="92"/>
      <c r="D675" s="122">
        <f t="shared" si="67"/>
        <v>0</v>
      </c>
      <c r="E675" s="147"/>
      <c r="F675" s="93"/>
      <c r="G675" s="93"/>
      <c r="H675" s="93"/>
      <c r="I675" s="93"/>
      <c r="J675" s="93"/>
      <c r="K675" s="93"/>
      <c r="L675" s="93"/>
      <c r="M675" s="93"/>
      <c r="N675" s="93"/>
      <c r="O675" s="93"/>
      <c r="P675" s="93"/>
      <c r="Q675" s="93"/>
      <c r="R675" s="93"/>
      <c r="S675" s="93"/>
      <c r="T675" s="93"/>
      <c r="U675" s="93"/>
      <c r="V675" s="93"/>
      <c r="W675" s="93"/>
      <c r="X675" s="93"/>
      <c r="Y675" s="93"/>
      <c r="Z675" s="93"/>
      <c r="AA675" s="93"/>
      <c r="AB675" s="93"/>
      <c r="AC675" s="93"/>
      <c r="AD675" s="93"/>
      <c r="AE675" s="93"/>
      <c r="AF675" s="93"/>
      <c r="AG675" s="93"/>
      <c r="AH675" s="93"/>
      <c r="AI675" s="93"/>
      <c r="AJ675" s="93"/>
      <c r="AK675" s="93"/>
      <c r="AL675" s="93"/>
      <c r="AM675" s="93"/>
    </row>
    <row r="676" spans="2:39" ht="15" hidden="1" thickBot="1">
      <c r="B676" s="91"/>
      <c r="C676" s="92"/>
      <c r="D676" s="122">
        <f t="shared" si="67"/>
        <v>0</v>
      </c>
      <c r="E676" s="147"/>
      <c r="F676" s="93"/>
      <c r="G676" s="93"/>
      <c r="H676" s="93"/>
      <c r="I676" s="93"/>
      <c r="J676" s="93"/>
      <c r="K676" s="93"/>
      <c r="L676" s="93"/>
      <c r="M676" s="93"/>
      <c r="N676" s="93"/>
      <c r="O676" s="93"/>
      <c r="P676" s="93"/>
      <c r="Q676" s="93"/>
      <c r="R676" s="93"/>
      <c r="S676" s="93"/>
      <c r="T676" s="93"/>
      <c r="U676" s="93"/>
      <c r="V676" s="93"/>
      <c r="W676" s="93"/>
      <c r="X676" s="93"/>
      <c r="Y676" s="93"/>
      <c r="Z676" s="93"/>
      <c r="AA676" s="93"/>
      <c r="AB676" s="93"/>
      <c r="AC676" s="93"/>
      <c r="AD676" s="93"/>
      <c r="AE676" s="93"/>
      <c r="AF676" s="93"/>
      <c r="AG676" s="93"/>
      <c r="AH676" s="93"/>
      <c r="AI676" s="93"/>
      <c r="AJ676" s="93"/>
      <c r="AK676" s="93"/>
      <c r="AL676" s="93"/>
      <c r="AM676" s="93"/>
    </row>
    <row r="677" spans="2:39" ht="15" hidden="1" thickBot="1">
      <c r="B677" s="91"/>
      <c r="C677" s="92"/>
      <c r="D677" s="122">
        <f t="shared" si="67"/>
        <v>0</v>
      </c>
      <c r="E677" s="147"/>
      <c r="F677" s="93"/>
      <c r="G677" s="93"/>
      <c r="H677" s="93"/>
      <c r="I677" s="93"/>
      <c r="J677" s="93"/>
      <c r="K677" s="93"/>
      <c r="L677" s="93"/>
      <c r="M677" s="93"/>
      <c r="N677" s="93"/>
      <c r="O677" s="93"/>
      <c r="P677" s="93"/>
      <c r="Q677" s="93"/>
      <c r="R677" s="93"/>
      <c r="S677" s="93"/>
      <c r="T677" s="93"/>
      <c r="U677" s="93"/>
      <c r="V677" s="93"/>
      <c r="W677" s="93"/>
      <c r="X677" s="93"/>
      <c r="Y677" s="93"/>
      <c r="Z677" s="93"/>
      <c r="AA677" s="93"/>
      <c r="AB677" s="93"/>
      <c r="AC677" s="93"/>
      <c r="AD677" s="93"/>
      <c r="AE677" s="93"/>
      <c r="AF677" s="93"/>
      <c r="AG677" s="93"/>
      <c r="AH677" s="93"/>
      <c r="AI677" s="93"/>
      <c r="AJ677" s="93"/>
      <c r="AK677" s="93"/>
      <c r="AL677" s="93"/>
      <c r="AM677" s="93"/>
    </row>
    <row r="678" spans="2:39" ht="15" hidden="1" thickBot="1">
      <c r="B678" s="91"/>
      <c r="C678" s="92"/>
      <c r="D678" s="122">
        <f t="shared" si="67"/>
        <v>0</v>
      </c>
      <c r="E678" s="147"/>
      <c r="F678" s="93"/>
      <c r="G678" s="93"/>
      <c r="H678" s="93"/>
      <c r="I678" s="93"/>
      <c r="J678" s="93"/>
      <c r="K678" s="93"/>
      <c r="L678" s="93"/>
      <c r="M678" s="93"/>
      <c r="N678" s="93"/>
      <c r="O678" s="93"/>
      <c r="P678" s="93"/>
      <c r="Q678" s="93"/>
      <c r="R678" s="93"/>
      <c r="S678" s="93"/>
      <c r="T678" s="93"/>
      <c r="U678" s="93"/>
      <c r="V678" s="93"/>
      <c r="W678" s="93"/>
      <c r="X678" s="93"/>
      <c r="Y678" s="93"/>
      <c r="Z678" s="93"/>
      <c r="AA678" s="93"/>
      <c r="AB678" s="93"/>
      <c r="AC678" s="93"/>
      <c r="AD678" s="93"/>
      <c r="AE678" s="93"/>
      <c r="AF678" s="93"/>
      <c r="AG678" s="93"/>
      <c r="AH678" s="93"/>
      <c r="AI678" s="93"/>
      <c r="AJ678" s="93"/>
      <c r="AK678" s="93"/>
      <c r="AL678" s="93"/>
      <c r="AM678" s="93"/>
    </row>
    <row r="679" spans="2:39" ht="15" hidden="1" thickBot="1">
      <c r="B679" s="91"/>
      <c r="C679" s="92"/>
      <c r="D679" s="122">
        <f t="shared" si="67"/>
        <v>0</v>
      </c>
      <c r="E679" s="147"/>
      <c r="F679" s="93"/>
      <c r="G679" s="93"/>
      <c r="H679" s="93"/>
      <c r="I679" s="93"/>
      <c r="J679" s="93"/>
      <c r="K679" s="93"/>
      <c r="L679" s="93"/>
      <c r="M679" s="93"/>
      <c r="N679" s="93"/>
      <c r="O679" s="93"/>
      <c r="P679" s="93"/>
      <c r="Q679" s="93"/>
      <c r="R679" s="93"/>
      <c r="S679" s="93"/>
      <c r="T679" s="93"/>
      <c r="U679" s="93"/>
      <c r="V679" s="93"/>
      <c r="W679" s="93"/>
      <c r="X679" s="93"/>
      <c r="Y679" s="93"/>
      <c r="Z679" s="93"/>
      <c r="AA679" s="93"/>
      <c r="AB679" s="93"/>
      <c r="AC679" s="93"/>
      <c r="AD679" s="93"/>
      <c r="AE679" s="93"/>
      <c r="AF679" s="93"/>
      <c r="AG679" s="93"/>
      <c r="AH679" s="93"/>
      <c r="AI679" s="93"/>
      <c r="AJ679" s="93"/>
      <c r="AK679" s="93"/>
      <c r="AL679" s="93"/>
      <c r="AM679" s="93"/>
    </row>
    <row r="680" spans="2:39" ht="15" hidden="1" thickBot="1">
      <c r="B680" s="91"/>
      <c r="C680" s="92"/>
      <c r="D680" s="122">
        <f t="shared" si="67"/>
        <v>0</v>
      </c>
      <c r="E680" s="147"/>
      <c r="F680" s="93"/>
      <c r="G680" s="93"/>
      <c r="H680" s="93"/>
      <c r="I680" s="93"/>
      <c r="J680" s="93"/>
      <c r="K680" s="93"/>
      <c r="L680" s="93"/>
      <c r="M680" s="93"/>
      <c r="N680" s="93"/>
      <c r="O680" s="93"/>
      <c r="P680" s="93"/>
      <c r="Q680" s="93"/>
      <c r="R680" s="93"/>
      <c r="S680" s="93"/>
      <c r="T680" s="93"/>
      <c r="U680" s="93"/>
      <c r="V680" s="93"/>
      <c r="W680" s="93"/>
      <c r="X680" s="93"/>
      <c r="Y680" s="93"/>
      <c r="Z680" s="93"/>
      <c r="AA680" s="93"/>
      <c r="AB680" s="93"/>
      <c r="AC680" s="93"/>
      <c r="AD680" s="93"/>
      <c r="AE680" s="93"/>
      <c r="AF680" s="93"/>
      <c r="AG680" s="93"/>
      <c r="AH680" s="93"/>
      <c r="AI680" s="93"/>
      <c r="AJ680" s="93"/>
      <c r="AK680" s="93"/>
      <c r="AL680" s="93"/>
      <c r="AM680" s="93"/>
    </row>
    <row r="681" spans="2:39" ht="15" hidden="1" thickBot="1">
      <c r="B681" s="91"/>
      <c r="C681" s="92"/>
      <c r="D681" s="122">
        <f t="shared" si="67"/>
        <v>0</v>
      </c>
      <c r="E681" s="147"/>
      <c r="F681" s="93"/>
      <c r="G681" s="93"/>
      <c r="H681" s="93"/>
      <c r="I681" s="93"/>
      <c r="J681" s="93"/>
      <c r="K681" s="93"/>
      <c r="L681" s="93"/>
      <c r="M681" s="93"/>
      <c r="N681" s="93"/>
      <c r="O681" s="93"/>
      <c r="P681" s="93"/>
      <c r="Q681" s="93"/>
      <c r="R681" s="93"/>
      <c r="S681" s="93"/>
      <c r="T681" s="93"/>
      <c r="U681" s="93"/>
      <c r="V681" s="93"/>
      <c r="W681" s="93"/>
      <c r="X681" s="93"/>
      <c r="Y681" s="93"/>
      <c r="Z681" s="93"/>
      <c r="AA681" s="93"/>
      <c r="AB681" s="93"/>
      <c r="AC681" s="93"/>
      <c r="AD681" s="93"/>
      <c r="AE681" s="93"/>
      <c r="AF681" s="93"/>
      <c r="AG681" s="93"/>
      <c r="AH681" s="93"/>
      <c r="AI681" s="93"/>
      <c r="AJ681" s="93"/>
      <c r="AK681" s="93"/>
      <c r="AL681" s="93"/>
      <c r="AM681" s="93"/>
    </row>
    <row r="682" spans="2:39" ht="15" hidden="1" thickBot="1">
      <c r="B682" s="91"/>
      <c r="C682" s="92"/>
      <c r="D682" s="122">
        <f t="shared" si="67"/>
        <v>0</v>
      </c>
      <c r="E682" s="147"/>
      <c r="F682" s="93"/>
      <c r="G682" s="93"/>
      <c r="H682" s="93"/>
      <c r="I682" s="93"/>
      <c r="J682" s="93"/>
      <c r="K682" s="93"/>
      <c r="L682" s="93"/>
      <c r="M682" s="93"/>
      <c r="N682" s="93"/>
      <c r="O682" s="93"/>
      <c r="P682" s="93"/>
      <c r="Q682" s="93"/>
      <c r="R682" s="93"/>
      <c r="S682" s="93"/>
      <c r="T682" s="93"/>
      <c r="U682" s="93"/>
      <c r="V682" s="93"/>
      <c r="W682" s="93"/>
      <c r="X682" s="93"/>
      <c r="Y682" s="93"/>
      <c r="Z682" s="93"/>
      <c r="AA682" s="93"/>
      <c r="AB682" s="93"/>
      <c r="AC682" s="93"/>
      <c r="AD682" s="93"/>
      <c r="AE682" s="93"/>
      <c r="AF682" s="93"/>
      <c r="AG682" s="93"/>
      <c r="AH682" s="93"/>
      <c r="AI682" s="93"/>
      <c r="AJ682" s="93"/>
      <c r="AK682" s="93"/>
      <c r="AL682" s="93"/>
      <c r="AM682" s="93"/>
    </row>
    <row r="683" spans="2:39" ht="15" hidden="1" thickBot="1">
      <c r="B683" s="91"/>
      <c r="C683" s="92"/>
      <c r="D683" s="122">
        <f t="shared" si="67"/>
        <v>0</v>
      </c>
      <c r="E683" s="147"/>
      <c r="F683" s="93"/>
      <c r="G683" s="93"/>
      <c r="H683" s="93"/>
      <c r="I683" s="93"/>
      <c r="J683" s="93"/>
      <c r="K683" s="93"/>
      <c r="L683" s="93"/>
      <c r="M683" s="93"/>
      <c r="N683" s="93"/>
      <c r="O683" s="93"/>
      <c r="P683" s="93"/>
      <c r="Q683" s="93"/>
      <c r="R683" s="93"/>
      <c r="S683" s="93"/>
      <c r="T683" s="93"/>
      <c r="U683" s="93"/>
      <c r="V683" s="93"/>
      <c r="W683" s="93"/>
      <c r="X683" s="93"/>
      <c r="Y683" s="93"/>
      <c r="Z683" s="93"/>
      <c r="AA683" s="93"/>
      <c r="AB683" s="93"/>
      <c r="AC683" s="93"/>
      <c r="AD683" s="93"/>
      <c r="AE683" s="93"/>
      <c r="AF683" s="93"/>
      <c r="AG683" s="93"/>
      <c r="AH683" s="93"/>
      <c r="AI683" s="93"/>
      <c r="AJ683" s="93"/>
      <c r="AK683" s="93"/>
      <c r="AL683" s="93"/>
      <c r="AM683" s="93"/>
    </row>
    <row r="684" spans="2:39" ht="15" hidden="1" thickBot="1">
      <c r="B684" s="91"/>
      <c r="C684" s="92"/>
      <c r="D684" s="122">
        <f aca="true" t="shared" si="68" ref="D684:D701">SUM(F684:AM684)</f>
        <v>0</v>
      </c>
      <c r="E684" s="147"/>
      <c r="F684" s="93"/>
      <c r="G684" s="93"/>
      <c r="H684" s="93"/>
      <c r="I684" s="93"/>
      <c r="J684" s="93"/>
      <c r="K684" s="93"/>
      <c r="L684" s="93"/>
      <c r="M684" s="93"/>
      <c r="N684" s="93"/>
      <c r="O684" s="93"/>
      <c r="P684" s="93"/>
      <c r="Q684" s="93"/>
      <c r="R684" s="93"/>
      <c r="S684" s="93"/>
      <c r="T684" s="93"/>
      <c r="U684" s="93"/>
      <c r="V684" s="93"/>
      <c r="W684" s="93"/>
      <c r="X684" s="93"/>
      <c r="Y684" s="93"/>
      <c r="Z684" s="93"/>
      <c r="AA684" s="93"/>
      <c r="AB684" s="93"/>
      <c r="AC684" s="93"/>
      <c r="AD684" s="93"/>
      <c r="AE684" s="93"/>
      <c r="AF684" s="93"/>
      <c r="AG684" s="93"/>
      <c r="AH684" s="93"/>
      <c r="AI684" s="93"/>
      <c r="AJ684" s="93"/>
      <c r="AK684" s="93"/>
      <c r="AL684" s="93"/>
      <c r="AM684" s="93"/>
    </row>
    <row r="685" spans="2:39" ht="15" hidden="1" thickBot="1">
      <c r="B685" s="91"/>
      <c r="C685" s="92"/>
      <c r="D685" s="122">
        <f t="shared" si="68"/>
        <v>0</v>
      </c>
      <c r="E685" s="147"/>
      <c r="F685" s="93"/>
      <c r="G685" s="93"/>
      <c r="H685" s="93"/>
      <c r="I685" s="93"/>
      <c r="J685" s="93"/>
      <c r="K685" s="93"/>
      <c r="L685" s="93"/>
      <c r="M685" s="93"/>
      <c r="N685" s="93"/>
      <c r="O685" s="93"/>
      <c r="P685" s="93"/>
      <c r="Q685" s="93"/>
      <c r="R685" s="93"/>
      <c r="S685" s="93"/>
      <c r="T685" s="93"/>
      <c r="U685" s="93"/>
      <c r="V685" s="93"/>
      <c r="W685" s="93"/>
      <c r="X685" s="93"/>
      <c r="Y685" s="93"/>
      <c r="Z685" s="93"/>
      <c r="AA685" s="93"/>
      <c r="AB685" s="93"/>
      <c r="AC685" s="93"/>
      <c r="AD685" s="93"/>
      <c r="AE685" s="93"/>
      <c r="AF685" s="93"/>
      <c r="AG685" s="93"/>
      <c r="AH685" s="93"/>
      <c r="AI685" s="93"/>
      <c r="AJ685" s="93"/>
      <c r="AK685" s="93"/>
      <c r="AL685" s="93"/>
      <c r="AM685" s="93"/>
    </row>
    <row r="686" spans="2:39" ht="15" hidden="1" thickBot="1">
      <c r="B686" s="91"/>
      <c r="C686" s="92"/>
      <c r="D686" s="122">
        <f t="shared" si="68"/>
        <v>0</v>
      </c>
      <c r="E686" s="147"/>
      <c r="F686" s="93"/>
      <c r="G686" s="93"/>
      <c r="H686" s="93"/>
      <c r="I686" s="93"/>
      <c r="J686" s="93"/>
      <c r="K686" s="93"/>
      <c r="L686" s="93"/>
      <c r="M686" s="93"/>
      <c r="N686" s="93"/>
      <c r="O686" s="93"/>
      <c r="P686" s="93"/>
      <c r="Q686" s="93"/>
      <c r="R686" s="93"/>
      <c r="S686" s="93"/>
      <c r="T686" s="93"/>
      <c r="U686" s="93"/>
      <c r="V686" s="93"/>
      <c r="W686" s="93"/>
      <c r="X686" s="93"/>
      <c r="Y686" s="93"/>
      <c r="Z686" s="93"/>
      <c r="AA686" s="93"/>
      <c r="AB686" s="93"/>
      <c r="AC686" s="93"/>
      <c r="AD686" s="93"/>
      <c r="AE686" s="93"/>
      <c r="AF686" s="93"/>
      <c r="AG686" s="93"/>
      <c r="AH686" s="93"/>
      <c r="AI686" s="93"/>
      <c r="AJ686" s="93"/>
      <c r="AK686" s="93"/>
      <c r="AL686" s="93"/>
      <c r="AM686" s="93"/>
    </row>
    <row r="687" spans="2:39" ht="15" hidden="1" thickBot="1">
      <c r="B687" s="91"/>
      <c r="C687" s="92"/>
      <c r="D687" s="122">
        <f t="shared" si="68"/>
        <v>0</v>
      </c>
      <c r="E687" s="147"/>
      <c r="F687" s="93"/>
      <c r="G687" s="93"/>
      <c r="H687" s="93"/>
      <c r="I687" s="93"/>
      <c r="J687" s="93"/>
      <c r="K687" s="93"/>
      <c r="L687" s="93"/>
      <c r="M687" s="93"/>
      <c r="N687" s="93"/>
      <c r="O687" s="93"/>
      <c r="P687" s="93"/>
      <c r="Q687" s="93"/>
      <c r="R687" s="93"/>
      <c r="S687" s="93"/>
      <c r="T687" s="93"/>
      <c r="U687" s="93"/>
      <c r="V687" s="93"/>
      <c r="W687" s="93"/>
      <c r="X687" s="93"/>
      <c r="Y687" s="93"/>
      <c r="Z687" s="93"/>
      <c r="AA687" s="93"/>
      <c r="AB687" s="93"/>
      <c r="AC687" s="93"/>
      <c r="AD687" s="93"/>
      <c r="AE687" s="93"/>
      <c r="AF687" s="93"/>
      <c r="AG687" s="93"/>
      <c r="AH687" s="93"/>
      <c r="AI687" s="93"/>
      <c r="AJ687" s="93"/>
      <c r="AK687" s="93"/>
      <c r="AL687" s="93"/>
      <c r="AM687" s="93"/>
    </row>
    <row r="688" spans="2:39" ht="15" hidden="1" thickBot="1">
      <c r="B688" s="91"/>
      <c r="C688" s="92"/>
      <c r="D688" s="122">
        <f t="shared" si="68"/>
        <v>0</v>
      </c>
      <c r="E688" s="147"/>
      <c r="F688" s="93"/>
      <c r="G688" s="93"/>
      <c r="H688" s="93"/>
      <c r="I688" s="93"/>
      <c r="J688" s="93"/>
      <c r="K688" s="93"/>
      <c r="L688" s="93"/>
      <c r="M688" s="93"/>
      <c r="N688" s="93"/>
      <c r="O688" s="93"/>
      <c r="P688" s="93"/>
      <c r="Q688" s="93"/>
      <c r="R688" s="93"/>
      <c r="S688" s="93"/>
      <c r="T688" s="93"/>
      <c r="U688" s="93"/>
      <c r="V688" s="93"/>
      <c r="W688" s="93"/>
      <c r="X688" s="93"/>
      <c r="Y688" s="93"/>
      <c r="Z688" s="93"/>
      <c r="AA688" s="93"/>
      <c r="AB688" s="93"/>
      <c r="AC688" s="93"/>
      <c r="AD688" s="93"/>
      <c r="AE688" s="93"/>
      <c r="AF688" s="93"/>
      <c r="AG688" s="93"/>
      <c r="AH688" s="93"/>
      <c r="AI688" s="93"/>
      <c r="AJ688" s="93"/>
      <c r="AK688" s="93"/>
      <c r="AL688" s="93"/>
      <c r="AM688" s="93"/>
    </row>
    <row r="689" spans="2:39" ht="15" hidden="1" thickBot="1">
      <c r="B689" s="91"/>
      <c r="C689" s="92"/>
      <c r="D689" s="122">
        <f t="shared" si="68"/>
        <v>0</v>
      </c>
      <c r="E689" s="147"/>
      <c r="F689" s="93"/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93"/>
      <c r="R689" s="93"/>
      <c r="S689" s="93"/>
      <c r="T689" s="93"/>
      <c r="U689" s="93"/>
      <c r="V689" s="93"/>
      <c r="W689" s="93"/>
      <c r="X689" s="93"/>
      <c r="Y689" s="93"/>
      <c r="Z689" s="93"/>
      <c r="AA689" s="93"/>
      <c r="AB689" s="93"/>
      <c r="AC689" s="93"/>
      <c r="AD689" s="93"/>
      <c r="AE689" s="93"/>
      <c r="AF689" s="93"/>
      <c r="AG689" s="93"/>
      <c r="AH689" s="93"/>
      <c r="AI689" s="93"/>
      <c r="AJ689" s="93"/>
      <c r="AK689" s="93"/>
      <c r="AL689" s="93"/>
      <c r="AM689" s="93"/>
    </row>
    <row r="690" spans="2:39" ht="15" hidden="1" thickBot="1">
      <c r="B690" s="91"/>
      <c r="C690" s="92"/>
      <c r="D690" s="122">
        <f t="shared" si="68"/>
        <v>0</v>
      </c>
      <c r="E690" s="147"/>
      <c r="F690" s="93"/>
      <c r="G690" s="93"/>
      <c r="H690" s="93"/>
      <c r="I690" s="93"/>
      <c r="J690" s="93"/>
      <c r="K690" s="93"/>
      <c r="L690" s="93"/>
      <c r="M690" s="93"/>
      <c r="N690" s="93"/>
      <c r="O690" s="93"/>
      <c r="P690" s="93"/>
      <c r="Q690" s="93"/>
      <c r="R690" s="93"/>
      <c r="S690" s="93"/>
      <c r="T690" s="93"/>
      <c r="U690" s="93"/>
      <c r="V690" s="93"/>
      <c r="W690" s="93"/>
      <c r="X690" s="93"/>
      <c r="Y690" s="93"/>
      <c r="Z690" s="93"/>
      <c r="AA690" s="93"/>
      <c r="AB690" s="93"/>
      <c r="AC690" s="93"/>
      <c r="AD690" s="93"/>
      <c r="AE690" s="93"/>
      <c r="AF690" s="93"/>
      <c r="AG690" s="93"/>
      <c r="AH690" s="93"/>
      <c r="AI690" s="93"/>
      <c r="AJ690" s="93"/>
      <c r="AK690" s="93"/>
      <c r="AL690" s="93"/>
      <c r="AM690" s="93"/>
    </row>
    <row r="691" spans="2:39" ht="15" hidden="1" thickBot="1">
      <c r="B691" s="91"/>
      <c r="C691" s="92"/>
      <c r="D691" s="122">
        <f t="shared" si="68"/>
        <v>0</v>
      </c>
      <c r="E691" s="147"/>
      <c r="F691" s="93"/>
      <c r="G691" s="93"/>
      <c r="H691" s="93"/>
      <c r="I691" s="93"/>
      <c r="J691" s="93"/>
      <c r="K691" s="93"/>
      <c r="L691" s="93"/>
      <c r="M691" s="93"/>
      <c r="N691" s="93"/>
      <c r="O691" s="93"/>
      <c r="P691" s="93"/>
      <c r="Q691" s="93"/>
      <c r="R691" s="93"/>
      <c r="S691" s="93"/>
      <c r="T691" s="93"/>
      <c r="U691" s="93"/>
      <c r="V691" s="93"/>
      <c r="W691" s="93"/>
      <c r="X691" s="93"/>
      <c r="Y691" s="93"/>
      <c r="Z691" s="93"/>
      <c r="AA691" s="93"/>
      <c r="AB691" s="93"/>
      <c r="AC691" s="93"/>
      <c r="AD691" s="93"/>
      <c r="AE691" s="93"/>
      <c r="AF691" s="93"/>
      <c r="AG691" s="93"/>
      <c r="AH691" s="93"/>
      <c r="AI691" s="93"/>
      <c r="AJ691" s="93"/>
      <c r="AK691" s="93"/>
      <c r="AL691" s="93"/>
      <c r="AM691" s="93"/>
    </row>
    <row r="692" spans="2:39" ht="15" hidden="1" thickBot="1">
      <c r="B692" s="91"/>
      <c r="C692" s="92"/>
      <c r="D692" s="122">
        <f t="shared" si="68"/>
        <v>0</v>
      </c>
      <c r="E692" s="147"/>
      <c r="F692" s="93"/>
      <c r="G692" s="93"/>
      <c r="H692" s="93"/>
      <c r="I692" s="93"/>
      <c r="J692" s="93"/>
      <c r="K692" s="93"/>
      <c r="L692" s="93"/>
      <c r="M692" s="93"/>
      <c r="N692" s="93"/>
      <c r="O692" s="93"/>
      <c r="P692" s="93"/>
      <c r="Q692" s="93"/>
      <c r="R692" s="93"/>
      <c r="S692" s="93"/>
      <c r="T692" s="93"/>
      <c r="U692" s="93"/>
      <c r="V692" s="93"/>
      <c r="W692" s="93"/>
      <c r="X692" s="93"/>
      <c r="Y692" s="93"/>
      <c r="Z692" s="93"/>
      <c r="AA692" s="93"/>
      <c r="AB692" s="93"/>
      <c r="AC692" s="93"/>
      <c r="AD692" s="93"/>
      <c r="AE692" s="93"/>
      <c r="AF692" s="93"/>
      <c r="AG692" s="93"/>
      <c r="AH692" s="93"/>
      <c r="AI692" s="93"/>
      <c r="AJ692" s="93"/>
      <c r="AK692" s="93"/>
      <c r="AL692" s="93"/>
      <c r="AM692" s="93"/>
    </row>
    <row r="693" spans="2:39" ht="15" hidden="1" thickBot="1">
      <c r="B693" s="91"/>
      <c r="C693" s="92"/>
      <c r="D693" s="122">
        <f t="shared" si="68"/>
        <v>0</v>
      </c>
      <c r="E693" s="147"/>
      <c r="F693" s="93"/>
      <c r="G693" s="93"/>
      <c r="H693" s="93"/>
      <c r="I693" s="93"/>
      <c r="J693" s="93"/>
      <c r="K693" s="93"/>
      <c r="L693" s="93"/>
      <c r="M693" s="93"/>
      <c r="N693" s="93"/>
      <c r="O693" s="93"/>
      <c r="P693" s="93"/>
      <c r="Q693" s="93"/>
      <c r="R693" s="93"/>
      <c r="S693" s="93"/>
      <c r="T693" s="93"/>
      <c r="U693" s="93"/>
      <c r="V693" s="93"/>
      <c r="W693" s="93"/>
      <c r="X693" s="93"/>
      <c r="Y693" s="93"/>
      <c r="Z693" s="93"/>
      <c r="AA693" s="93"/>
      <c r="AB693" s="93"/>
      <c r="AC693" s="93"/>
      <c r="AD693" s="93"/>
      <c r="AE693" s="93"/>
      <c r="AF693" s="93"/>
      <c r="AG693" s="93"/>
      <c r="AH693" s="93"/>
      <c r="AI693" s="93"/>
      <c r="AJ693" s="93"/>
      <c r="AK693" s="93"/>
      <c r="AL693" s="93"/>
      <c r="AM693" s="93"/>
    </row>
    <row r="694" spans="2:39" ht="15" hidden="1" thickBot="1">
      <c r="B694" s="91"/>
      <c r="C694" s="92"/>
      <c r="D694" s="122">
        <f t="shared" si="68"/>
        <v>0</v>
      </c>
      <c r="E694" s="147"/>
      <c r="F694" s="93"/>
      <c r="G694" s="93"/>
      <c r="H694" s="93"/>
      <c r="I694" s="93"/>
      <c r="J694" s="93"/>
      <c r="K694" s="93"/>
      <c r="L694" s="93"/>
      <c r="M694" s="93"/>
      <c r="N694" s="93"/>
      <c r="O694" s="93"/>
      <c r="P694" s="93"/>
      <c r="Q694" s="93"/>
      <c r="R694" s="93"/>
      <c r="S694" s="93"/>
      <c r="T694" s="93"/>
      <c r="U694" s="93"/>
      <c r="V694" s="93"/>
      <c r="W694" s="93"/>
      <c r="X694" s="93"/>
      <c r="Y694" s="93"/>
      <c r="Z694" s="93"/>
      <c r="AA694" s="93"/>
      <c r="AB694" s="93"/>
      <c r="AC694" s="93"/>
      <c r="AD694" s="93"/>
      <c r="AE694" s="93"/>
      <c r="AF694" s="93"/>
      <c r="AG694" s="93"/>
      <c r="AH694" s="93"/>
      <c r="AI694" s="93"/>
      <c r="AJ694" s="93"/>
      <c r="AK694" s="93"/>
      <c r="AL694" s="93"/>
      <c r="AM694" s="93"/>
    </row>
    <row r="695" spans="2:39" ht="15" hidden="1" thickBot="1">
      <c r="B695" s="91"/>
      <c r="C695" s="92"/>
      <c r="D695" s="122">
        <f t="shared" si="68"/>
        <v>0</v>
      </c>
      <c r="E695" s="147"/>
      <c r="F695" s="93"/>
      <c r="G695" s="93"/>
      <c r="H695" s="93"/>
      <c r="I695" s="93"/>
      <c r="J695" s="93"/>
      <c r="K695" s="93"/>
      <c r="L695" s="93"/>
      <c r="M695" s="93"/>
      <c r="N695" s="93"/>
      <c r="O695" s="93"/>
      <c r="P695" s="93"/>
      <c r="Q695" s="93"/>
      <c r="R695" s="93"/>
      <c r="S695" s="93"/>
      <c r="T695" s="93"/>
      <c r="U695" s="93"/>
      <c r="V695" s="93"/>
      <c r="W695" s="93"/>
      <c r="X695" s="93"/>
      <c r="Y695" s="93"/>
      <c r="Z695" s="93"/>
      <c r="AA695" s="93"/>
      <c r="AB695" s="93"/>
      <c r="AC695" s="93"/>
      <c r="AD695" s="93"/>
      <c r="AE695" s="93"/>
      <c r="AF695" s="93"/>
      <c r="AG695" s="93"/>
      <c r="AH695" s="93"/>
      <c r="AI695" s="93"/>
      <c r="AJ695" s="93"/>
      <c r="AK695" s="93"/>
      <c r="AL695" s="93"/>
      <c r="AM695" s="93"/>
    </row>
    <row r="696" spans="2:39" ht="15" hidden="1" thickBot="1">
      <c r="B696" s="91"/>
      <c r="C696" s="92"/>
      <c r="D696" s="122">
        <f t="shared" si="68"/>
        <v>0</v>
      </c>
      <c r="E696" s="147"/>
      <c r="F696" s="93"/>
      <c r="G696" s="93"/>
      <c r="H696" s="93"/>
      <c r="I696" s="93"/>
      <c r="J696" s="93"/>
      <c r="K696" s="93"/>
      <c r="L696" s="93"/>
      <c r="M696" s="93"/>
      <c r="N696" s="93"/>
      <c r="O696" s="93"/>
      <c r="P696" s="93"/>
      <c r="Q696" s="93"/>
      <c r="R696" s="93"/>
      <c r="S696" s="93"/>
      <c r="T696" s="93"/>
      <c r="U696" s="93"/>
      <c r="V696" s="93"/>
      <c r="W696" s="93"/>
      <c r="X696" s="93"/>
      <c r="Y696" s="93"/>
      <c r="Z696" s="93"/>
      <c r="AA696" s="93"/>
      <c r="AB696" s="93"/>
      <c r="AC696" s="93"/>
      <c r="AD696" s="93"/>
      <c r="AE696" s="93"/>
      <c r="AF696" s="93"/>
      <c r="AG696" s="93"/>
      <c r="AH696" s="93"/>
      <c r="AI696" s="93"/>
      <c r="AJ696" s="93"/>
      <c r="AK696" s="93"/>
      <c r="AL696" s="93"/>
      <c r="AM696" s="93"/>
    </row>
    <row r="697" spans="2:39" ht="15" hidden="1" thickBot="1">
      <c r="B697" s="91"/>
      <c r="C697" s="92"/>
      <c r="D697" s="122">
        <f t="shared" si="68"/>
        <v>0</v>
      </c>
      <c r="E697" s="147"/>
      <c r="F697" s="93"/>
      <c r="G697" s="93"/>
      <c r="H697" s="93"/>
      <c r="I697" s="93"/>
      <c r="J697" s="93"/>
      <c r="K697" s="93"/>
      <c r="L697" s="93"/>
      <c r="M697" s="93"/>
      <c r="N697" s="93"/>
      <c r="O697" s="93"/>
      <c r="P697" s="93"/>
      <c r="Q697" s="93"/>
      <c r="R697" s="93"/>
      <c r="S697" s="93"/>
      <c r="T697" s="93"/>
      <c r="U697" s="93"/>
      <c r="V697" s="93"/>
      <c r="W697" s="93"/>
      <c r="X697" s="93"/>
      <c r="Y697" s="93"/>
      <c r="Z697" s="93"/>
      <c r="AA697" s="93"/>
      <c r="AB697" s="93"/>
      <c r="AC697" s="93"/>
      <c r="AD697" s="93"/>
      <c r="AE697" s="93"/>
      <c r="AF697" s="93"/>
      <c r="AG697" s="93"/>
      <c r="AH697" s="93"/>
      <c r="AI697" s="93"/>
      <c r="AJ697" s="93"/>
      <c r="AK697" s="93"/>
      <c r="AL697" s="93"/>
      <c r="AM697" s="93"/>
    </row>
    <row r="698" spans="2:39" ht="15" hidden="1" thickBot="1">
      <c r="B698" s="81"/>
      <c r="C698" s="82"/>
      <c r="D698" s="122">
        <f t="shared" si="68"/>
        <v>0</v>
      </c>
      <c r="E698" s="147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  <c r="AJ698" s="83"/>
      <c r="AK698" s="83"/>
      <c r="AL698" s="83"/>
      <c r="AM698" s="83"/>
    </row>
    <row r="699" spans="2:39" ht="15" hidden="1" thickBot="1">
      <c r="B699" s="81"/>
      <c r="C699" s="82"/>
      <c r="D699" s="122">
        <f t="shared" si="68"/>
        <v>0</v>
      </c>
      <c r="E699" s="147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  <c r="AJ699" s="83"/>
      <c r="AK699" s="83"/>
      <c r="AL699" s="83"/>
      <c r="AM699" s="83"/>
    </row>
    <row r="700" spans="2:39" ht="15" hidden="1" thickBot="1">
      <c r="B700" s="81"/>
      <c r="C700" s="82"/>
      <c r="D700" s="122">
        <f t="shared" si="68"/>
        <v>0</v>
      </c>
      <c r="E700" s="147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  <c r="AJ700" s="83"/>
      <c r="AK700" s="83"/>
      <c r="AL700" s="83"/>
      <c r="AM700" s="83"/>
    </row>
    <row r="701" spans="2:39" ht="15" hidden="1" thickBot="1">
      <c r="B701" s="81"/>
      <c r="C701" s="82"/>
      <c r="D701" s="123">
        <f t="shared" si="68"/>
        <v>0</v>
      </c>
      <c r="E701" s="147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  <c r="AJ701" s="83"/>
      <c r="AK701" s="83"/>
      <c r="AL701" s="83"/>
      <c r="AM701" s="83"/>
    </row>
    <row r="702" spans="1:39" s="114" customFormat="1" ht="16.5" thickBot="1">
      <c r="A702" s="113"/>
      <c r="B702" s="124" t="s">
        <v>648</v>
      </c>
      <c r="C702" s="16"/>
      <c r="D702" s="115">
        <f>SUM(D652:D701)</f>
        <v>270</v>
      </c>
      <c r="E702" s="165"/>
      <c r="F702" s="115">
        <f>SUM(F652:F701)</f>
        <v>0</v>
      </c>
      <c r="G702" s="115">
        <f aca="true" t="shared" si="69" ref="G702:AM702">SUM(G652:G701)</f>
        <v>0</v>
      </c>
      <c r="H702" s="115">
        <f t="shared" si="69"/>
        <v>0</v>
      </c>
      <c r="I702" s="115">
        <f t="shared" si="69"/>
        <v>0</v>
      </c>
      <c r="J702" s="115">
        <f t="shared" si="69"/>
        <v>0</v>
      </c>
      <c r="K702" s="115">
        <f t="shared" si="69"/>
        <v>8</v>
      </c>
      <c r="L702" s="115">
        <f t="shared" si="69"/>
        <v>0</v>
      </c>
      <c r="M702" s="115">
        <f t="shared" si="69"/>
        <v>0</v>
      </c>
      <c r="N702" s="115">
        <f t="shared" si="69"/>
        <v>0</v>
      </c>
      <c r="O702" s="115">
        <f t="shared" si="69"/>
        <v>1</v>
      </c>
      <c r="P702" s="115">
        <f t="shared" si="69"/>
        <v>0</v>
      </c>
      <c r="Q702" s="115">
        <f t="shared" si="69"/>
        <v>10</v>
      </c>
      <c r="R702" s="115">
        <f t="shared" si="69"/>
        <v>0</v>
      </c>
      <c r="S702" s="115">
        <f t="shared" si="69"/>
        <v>0</v>
      </c>
      <c r="T702" s="115">
        <f t="shared" si="69"/>
        <v>0</v>
      </c>
      <c r="U702" s="115">
        <f t="shared" si="69"/>
        <v>0</v>
      </c>
      <c r="V702" s="115">
        <f t="shared" si="69"/>
        <v>0</v>
      </c>
      <c r="W702" s="115">
        <f t="shared" si="69"/>
        <v>0</v>
      </c>
      <c r="X702" s="115">
        <f t="shared" si="69"/>
        <v>0</v>
      </c>
      <c r="Y702" s="115">
        <f t="shared" si="69"/>
        <v>0</v>
      </c>
      <c r="Z702" s="115">
        <f t="shared" si="69"/>
        <v>0</v>
      </c>
      <c r="AA702" s="115">
        <f t="shared" si="69"/>
        <v>0</v>
      </c>
      <c r="AB702" s="115">
        <f t="shared" si="69"/>
        <v>6</v>
      </c>
      <c r="AC702" s="115">
        <f t="shared" si="69"/>
        <v>56</v>
      </c>
      <c r="AD702" s="115">
        <f t="shared" si="69"/>
        <v>39</v>
      </c>
      <c r="AE702" s="115">
        <f t="shared" si="69"/>
        <v>111</v>
      </c>
      <c r="AF702" s="115">
        <f t="shared" si="69"/>
        <v>4</v>
      </c>
      <c r="AG702" s="115">
        <f t="shared" si="69"/>
        <v>31</v>
      </c>
      <c r="AH702" s="115">
        <f t="shared" si="69"/>
        <v>0</v>
      </c>
      <c r="AI702" s="115">
        <f t="shared" si="69"/>
        <v>0</v>
      </c>
      <c r="AJ702" s="115">
        <f t="shared" si="69"/>
        <v>0</v>
      </c>
      <c r="AK702" s="115">
        <f t="shared" si="69"/>
        <v>4</v>
      </c>
      <c r="AL702" s="115">
        <f t="shared" si="69"/>
        <v>0</v>
      </c>
      <c r="AM702" s="115">
        <f t="shared" si="69"/>
        <v>0</v>
      </c>
    </row>
    <row r="703" spans="2:39" ht="15" thickBot="1">
      <c r="B703" s="75"/>
      <c r="C703" s="51"/>
      <c r="D703" s="155"/>
      <c r="E703" s="147"/>
      <c r="F703" s="75"/>
      <c r="G703" s="75"/>
      <c r="H703" s="75"/>
      <c r="I703" s="75"/>
      <c r="J703" s="75"/>
      <c r="K703" s="75"/>
      <c r="L703" s="75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</row>
    <row r="704" spans="2:39" ht="16.5" thickBot="1">
      <c r="B704" s="94"/>
      <c r="C704" s="125" t="s">
        <v>667</v>
      </c>
      <c r="D704" s="155"/>
      <c r="E704" s="147"/>
      <c r="F704" s="75"/>
      <c r="G704" s="75"/>
      <c r="H704" s="75"/>
      <c r="I704" s="75"/>
      <c r="J704" s="75"/>
      <c r="K704" s="75"/>
      <c r="L704" s="75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</row>
    <row r="705" spans="2:39" ht="14.25">
      <c r="B705" s="128" t="s">
        <v>668</v>
      </c>
      <c r="C705" s="129" t="s">
        <v>669</v>
      </c>
      <c r="D705" s="42">
        <f aca="true" t="shared" si="70" ref="D705:D736">SUM(F705:AM705)</f>
        <v>0</v>
      </c>
      <c r="E705" s="158">
        <f aca="true" t="shared" si="71" ref="E705:E736">COUNT(F705:AM705)</f>
        <v>0</v>
      </c>
      <c r="F705" s="80"/>
      <c r="G705" s="80"/>
      <c r="H705" s="80"/>
      <c r="I705" s="80"/>
      <c r="J705" s="80"/>
      <c r="K705" s="80"/>
      <c r="L705" s="80"/>
      <c r="M705" s="80"/>
      <c r="N705" s="80"/>
      <c r="O705" s="80"/>
      <c r="P705" s="80"/>
      <c r="Q705" s="80"/>
      <c r="R705" s="80"/>
      <c r="S705" s="80"/>
      <c r="T705" s="80"/>
      <c r="U705" s="80"/>
      <c r="V705" s="80"/>
      <c r="W705" s="80"/>
      <c r="X705" s="80"/>
      <c r="Y705" s="80"/>
      <c r="Z705" s="80"/>
      <c r="AA705" s="80"/>
      <c r="AB705" s="80"/>
      <c r="AC705" s="80"/>
      <c r="AD705" s="80"/>
      <c r="AE705" s="80"/>
      <c r="AF705" s="80"/>
      <c r="AG705" s="80"/>
      <c r="AH705" s="80"/>
      <c r="AI705" s="80"/>
      <c r="AJ705" s="80"/>
      <c r="AK705" s="80"/>
      <c r="AL705" s="80"/>
      <c r="AM705" s="80"/>
    </row>
    <row r="706" spans="2:39" ht="14.25">
      <c r="B706" s="130" t="s">
        <v>670</v>
      </c>
      <c r="C706" s="131" t="s">
        <v>671</v>
      </c>
      <c r="D706" s="43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  <c r="AJ706" s="83"/>
      <c r="AK706" s="83"/>
      <c r="AL706" s="83"/>
      <c r="AM706" s="83"/>
    </row>
    <row r="707" spans="2:39" ht="14.25">
      <c r="B707" s="130" t="s">
        <v>672</v>
      </c>
      <c r="C707" s="131" t="s">
        <v>673</v>
      </c>
      <c r="D707" s="43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  <c r="AJ707" s="83"/>
      <c r="AK707" s="83"/>
      <c r="AL707" s="83"/>
      <c r="AM707" s="83"/>
    </row>
    <row r="708" spans="2:39" ht="14.25">
      <c r="B708" s="130" t="s">
        <v>674</v>
      </c>
      <c r="C708" s="131" t="s">
        <v>807</v>
      </c>
      <c r="D708" s="43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  <c r="AJ708" s="83"/>
      <c r="AK708" s="83"/>
      <c r="AL708" s="83"/>
      <c r="AM708" s="83"/>
    </row>
    <row r="709" spans="2:39" ht="14.25">
      <c r="B709" s="130" t="s">
        <v>675</v>
      </c>
      <c r="C709" s="131" t="s">
        <v>676</v>
      </c>
      <c r="D709" s="43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  <c r="AJ709" s="83"/>
      <c r="AK709" s="83"/>
      <c r="AL709" s="83"/>
      <c r="AM709" s="83"/>
    </row>
    <row r="710" spans="2:39" ht="14.25">
      <c r="B710" s="130" t="s">
        <v>677</v>
      </c>
      <c r="C710" s="131" t="s">
        <v>678</v>
      </c>
      <c r="D710" s="43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  <c r="AJ710" s="83"/>
      <c r="AK710" s="83"/>
      <c r="AL710" s="83"/>
      <c r="AM710" s="83"/>
    </row>
    <row r="711" spans="2:39" ht="14.25">
      <c r="B711" s="130" t="s">
        <v>679</v>
      </c>
      <c r="C711" s="131" t="s">
        <v>680</v>
      </c>
      <c r="D711" s="43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  <c r="AJ711" s="83"/>
      <c r="AK711" s="83"/>
      <c r="AL711" s="83"/>
      <c r="AM711" s="83"/>
    </row>
    <row r="712" spans="2:39" ht="14.25">
      <c r="B712" s="130" t="s">
        <v>681</v>
      </c>
      <c r="C712" s="131" t="s">
        <v>682</v>
      </c>
      <c r="D712" s="43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  <c r="AJ712" s="83"/>
      <c r="AK712" s="83"/>
      <c r="AL712" s="83"/>
      <c r="AM712" s="83"/>
    </row>
    <row r="713" spans="2:39" ht="14.25">
      <c r="B713" s="130" t="s">
        <v>683</v>
      </c>
      <c r="C713" s="131" t="s">
        <v>684</v>
      </c>
      <c r="D713" s="43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  <c r="AJ713" s="83"/>
      <c r="AK713" s="83"/>
      <c r="AL713" s="83"/>
      <c r="AM713" s="83"/>
    </row>
    <row r="714" spans="2:39" ht="14.25">
      <c r="B714" s="130" t="s">
        <v>685</v>
      </c>
      <c r="C714" s="131" t="s">
        <v>686</v>
      </c>
      <c r="D714" s="43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  <c r="AJ714" s="83"/>
      <c r="AK714" s="83"/>
      <c r="AL714" s="83"/>
      <c r="AM714" s="83"/>
    </row>
    <row r="715" spans="2:39" ht="14.25">
      <c r="B715" s="130" t="s">
        <v>687</v>
      </c>
      <c r="C715" s="131" t="s">
        <v>688</v>
      </c>
      <c r="D715" s="43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  <c r="AJ715" s="83"/>
      <c r="AK715" s="83"/>
      <c r="AL715" s="83"/>
      <c r="AM715" s="83"/>
    </row>
    <row r="716" spans="2:39" ht="14.25">
      <c r="B716" s="130" t="s">
        <v>689</v>
      </c>
      <c r="C716" s="131" t="s">
        <v>808</v>
      </c>
      <c r="D716" s="43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  <c r="AJ716" s="83"/>
      <c r="AK716" s="83"/>
      <c r="AL716" s="83"/>
      <c r="AM716" s="83"/>
    </row>
    <row r="717" spans="2:39" ht="14.25">
      <c r="B717" s="130" t="s">
        <v>690</v>
      </c>
      <c r="C717" s="131" t="s">
        <v>691</v>
      </c>
      <c r="D717" s="43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  <c r="AJ717" s="83"/>
      <c r="AK717" s="83"/>
      <c r="AL717" s="83"/>
      <c r="AM717" s="83"/>
    </row>
    <row r="718" spans="2:39" ht="14.25">
      <c r="B718" s="130" t="s">
        <v>692</v>
      </c>
      <c r="C718" s="131" t="s">
        <v>693</v>
      </c>
      <c r="D718" s="43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  <c r="AJ718" s="83"/>
      <c r="AK718" s="83"/>
      <c r="AL718" s="83"/>
      <c r="AM718" s="83"/>
    </row>
    <row r="719" spans="2:39" ht="14.25">
      <c r="B719" s="130" t="s">
        <v>694</v>
      </c>
      <c r="C719" s="131" t="s">
        <v>695</v>
      </c>
      <c r="D719" s="43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  <c r="AJ719" s="83"/>
      <c r="AK719" s="83"/>
      <c r="AL719" s="83"/>
      <c r="AM719" s="83"/>
    </row>
    <row r="720" spans="2:39" ht="14.25">
      <c r="B720" s="130" t="s">
        <v>696</v>
      </c>
      <c r="C720" s="131" t="s">
        <v>697</v>
      </c>
      <c r="D720" s="43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  <c r="AJ720" s="83"/>
      <c r="AK720" s="83"/>
      <c r="AL720" s="83"/>
      <c r="AM720" s="83"/>
    </row>
    <row r="721" spans="2:39" ht="14.25">
      <c r="B721" s="130" t="s">
        <v>698</v>
      </c>
      <c r="C721" s="131" t="s">
        <v>699</v>
      </c>
      <c r="D721" s="43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  <c r="AJ721" s="83"/>
      <c r="AK721" s="83"/>
      <c r="AL721" s="83"/>
      <c r="AM721" s="83"/>
    </row>
    <row r="722" spans="2:39" ht="14.25">
      <c r="B722" s="130" t="s">
        <v>700</v>
      </c>
      <c r="C722" s="131" t="s">
        <v>701</v>
      </c>
      <c r="D722" s="43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  <c r="AJ722" s="83"/>
      <c r="AK722" s="83"/>
      <c r="AL722" s="83"/>
      <c r="AM722" s="83"/>
    </row>
    <row r="723" spans="2:39" ht="14.25">
      <c r="B723" s="130" t="s">
        <v>702</v>
      </c>
      <c r="C723" s="131" t="s">
        <v>703</v>
      </c>
      <c r="D723" s="43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  <c r="AJ723" s="83"/>
      <c r="AK723" s="83"/>
      <c r="AL723" s="83"/>
      <c r="AM723" s="83"/>
    </row>
    <row r="724" spans="2:39" ht="14.25">
      <c r="B724" s="130" t="s">
        <v>704</v>
      </c>
      <c r="C724" s="131" t="s">
        <v>705</v>
      </c>
      <c r="D724" s="43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  <c r="AJ724" s="83"/>
      <c r="AK724" s="83"/>
      <c r="AL724" s="83"/>
      <c r="AM724" s="83"/>
    </row>
    <row r="725" spans="2:39" ht="14.25">
      <c r="B725" s="130" t="s">
        <v>706</v>
      </c>
      <c r="C725" s="131" t="s">
        <v>707</v>
      </c>
      <c r="D725" s="43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  <c r="AJ725" s="83"/>
      <c r="AK725" s="83"/>
      <c r="AL725" s="83"/>
      <c r="AM725" s="83"/>
    </row>
    <row r="726" spans="2:39" ht="14.25">
      <c r="B726" s="130" t="s">
        <v>708</v>
      </c>
      <c r="C726" s="131" t="s">
        <v>709</v>
      </c>
      <c r="D726" s="43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  <c r="AJ726" s="83"/>
      <c r="AK726" s="83"/>
      <c r="AL726" s="83"/>
      <c r="AM726" s="83"/>
    </row>
    <row r="727" spans="2:39" ht="14.25">
      <c r="B727" s="130" t="s">
        <v>710</v>
      </c>
      <c r="C727" s="131" t="s">
        <v>711</v>
      </c>
      <c r="D727" s="43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  <c r="AJ727" s="83"/>
      <c r="AK727" s="83"/>
      <c r="AL727" s="83"/>
      <c r="AM727" s="83"/>
    </row>
    <row r="728" spans="2:39" ht="14.25">
      <c r="B728" s="130" t="s">
        <v>712</v>
      </c>
      <c r="C728" s="131" t="s">
        <v>713</v>
      </c>
      <c r="D728" s="43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  <c r="AJ728" s="83"/>
      <c r="AK728" s="83"/>
      <c r="AL728" s="83"/>
      <c r="AM728" s="83"/>
    </row>
    <row r="729" spans="2:39" ht="14.25">
      <c r="B729" s="130" t="s">
        <v>714</v>
      </c>
      <c r="C729" s="131" t="s">
        <v>715</v>
      </c>
      <c r="D729" s="43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  <c r="AJ729" s="83"/>
      <c r="AK729" s="83"/>
      <c r="AL729" s="83"/>
      <c r="AM729" s="83"/>
    </row>
    <row r="730" spans="2:39" ht="14.25">
      <c r="B730" s="130" t="s">
        <v>716</v>
      </c>
      <c r="C730" s="131" t="s">
        <v>717</v>
      </c>
      <c r="D730" s="43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  <c r="AJ730" s="83"/>
      <c r="AK730" s="83"/>
      <c r="AL730" s="83"/>
      <c r="AM730" s="83"/>
    </row>
    <row r="731" spans="2:39" ht="14.25">
      <c r="B731" s="130" t="s">
        <v>718</v>
      </c>
      <c r="C731" s="131" t="s">
        <v>719</v>
      </c>
      <c r="D731" s="43">
        <f t="shared" si="70"/>
        <v>0</v>
      </c>
      <c r="E731" s="159">
        <f t="shared" si="71"/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  <c r="AJ731" s="83"/>
      <c r="AK731" s="83"/>
      <c r="AL731" s="83"/>
      <c r="AM731" s="83"/>
    </row>
    <row r="732" spans="2:39" ht="14.25">
      <c r="B732" s="130" t="s">
        <v>720</v>
      </c>
      <c r="C732" s="131" t="s">
        <v>721</v>
      </c>
      <c r="D732" s="43">
        <f t="shared" si="70"/>
        <v>0</v>
      </c>
      <c r="E732" s="159">
        <f t="shared" si="71"/>
        <v>0</v>
      </c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  <c r="AI732" s="83"/>
      <c r="AJ732" s="83"/>
      <c r="AK732" s="83"/>
      <c r="AL732" s="83"/>
      <c r="AM732" s="83"/>
    </row>
    <row r="733" spans="2:39" ht="14.25">
      <c r="B733" s="130" t="s">
        <v>722</v>
      </c>
      <c r="C733" s="131" t="s">
        <v>809</v>
      </c>
      <c r="D733" s="43">
        <f t="shared" si="70"/>
        <v>0</v>
      </c>
      <c r="E733" s="159">
        <f t="shared" si="71"/>
        <v>0</v>
      </c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  <c r="AI733" s="83"/>
      <c r="AJ733" s="83"/>
      <c r="AK733" s="83"/>
      <c r="AL733" s="83"/>
      <c r="AM733" s="83"/>
    </row>
    <row r="734" spans="2:39" ht="14.25">
      <c r="B734" s="130" t="s">
        <v>723</v>
      </c>
      <c r="C734" s="131" t="s">
        <v>724</v>
      </c>
      <c r="D734" s="43">
        <f t="shared" si="70"/>
        <v>0</v>
      </c>
      <c r="E734" s="159">
        <f t="shared" si="71"/>
        <v>0</v>
      </c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  <c r="AI734" s="83"/>
      <c r="AJ734" s="83"/>
      <c r="AK734" s="83"/>
      <c r="AL734" s="83"/>
      <c r="AM734" s="83"/>
    </row>
    <row r="735" spans="2:39" ht="14.25">
      <c r="B735" s="130" t="s">
        <v>725</v>
      </c>
      <c r="C735" s="131" t="s">
        <v>810</v>
      </c>
      <c r="D735" s="43">
        <f t="shared" si="70"/>
        <v>0</v>
      </c>
      <c r="E735" s="159">
        <f t="shared" si="71"/>
        <v>0</v>
      </c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  <c r="AI735" s="83"/>
      <c r="AJ735" s="83"/>
      <c r="AK735" s="83"/>
      <c r="AL735" s="83"/>
      <c r="AM735" s="83"/>
    </row>
    <row r="736" spans="2:39" ht="14.25">
      <c r="B736" s="130" t="s">
        <v>726</v>
      </c>
      <c r="C736" s="131" t="s">
        <v>811</v>
      </c>
      <c r="D736" s="43">
        <f t="shared" si="70"/>
        <v>1</v>
      </c>
      <c r="E736" s="159">
        <f t="shared" si="71"/>
        <v>1</v>
      </c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>
        <v>1</v>
      </c>
      <c r="AB736" s="83"/>
      <c r="AC736" s="83"/>
      <c r="AD736" s="83"/>
      <c r="AE736" s="83"/>
      <c r="AF736" s="83"/>
      <c r="AG736" s="83"/>
      <c r="AH736" s="83"/>
      <c r="AI736" s="83"/>
      <c r="AJ736" s="83"/>
      <c r="AK736" s="83"/>
      <c r="AL736" s="83"/>
      <c r="AM736" s="83"/>
    </row>
    <row r="737" spans="2:39" ht="14.25">
      <c r="B737" s="130" t="s">
        <v>727</v>
      </c>
      <c r="C737" s="131" t="s">
        <v>728</v>
      </c>
      <c r="D737" s="43">
        <f aca="true" t="shared" si="72" ref="D737:D758">SUM(F737:AM737)</f>
        <v>0</v>
      </c>
      <c r="E737" s="159">
        <f aca="true" t="shared" si="73" ref="E737:E757">COUNT(F737:AM737)</f>
        <v>0</v>
      </c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  <c r="AI737" s="83"/>
      <c r="AJ737" s="83"/>
      <c r="AK737" s="83"/>
      <c r="AL737" s="83"/>
      <c r="AM737" s="83"/>
    </row>
    <row r="738" spans="2:39" ht="14.25">
      <c r="B738" s="130" t="s">
        <v>729</v>
      </c>
      <c r="C738" s="131" t="s">
        <v>730</v>
      </c>
      <c r="D738" s="43">
        <f t="shared" si="72"/>
        <v>0</v>
      </c>
      <c r="E738" s="159">
        <f t="shared" si="73"/>
        <v>0</v>
      </c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  <c r="AI738" s="83"/>
      <c r="AJ738" s="83"/>
      <c r="AK738" s="83"/>
      <c r="AL738" s="83"/>
      <c r="AM738" s="83"/>
    </row>
    <row r="739" spans="2:39" ht="14.25">
      <c r="B739" s="130" t="s">
        <v>731</v>
      </c>
      <c r="C739" s="131" t="s">
        <v>732</v>
      </c>
      <c r="D739" s="43">
        <f t="shared" si="72"/>
        <v>0</v>
      </c>
      <c r="E739" s="159">
        <f t="shared" si="73"/>
        <v>0</v>
      </c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  <c r="AI739" s="83"/>
      <c r="AJ739" s="83"/>
      <c r="AK739" s="83"/>
      <c r="AL739" s="83"/>
      <c r="AM739" s="83"/>
    </row>
    <row r="740" spans="2:39" ht="14.25">
      <c r="B740" s="130" t="s">
        <v>733</v>
      </c>
      <c r="C740" s="131" t="s">
        <v>734</v>
      </c>
      <c r="D740" s="43">
        <f t="shared" si="72"/>
        <v>0</v>
      </c>
      <c r="E740" s="159">
        <f t="shared" si="73"/>
        <v>0</v>
      </c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  <c r="AI740" s="83"/>
      <c r="AJ740" s="83"/>
      <c r="AK740" s="83"/>
      <c r="AL740" s="83"/>
      <c r="AM740" s="83"/>
    </row>
    <row r="741" spans="2:39" ht="14.25">
      <c r="B741" s="130" t="s">
        <v>735</v>
      </c>
      <c r="C741" s="131" t="s">
        <v>736</v>
      </c>
      <c r="D741" s="43">
        <f t="shared" si="72"/>
        <v>0</v>
      </c>
      <c r="E741" s="159">
        <f t="shared" si="73"/>
        <v>0</v>
      </c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  <c r="AI741" s="83"/>
      <c r="AJ741" s="83"/>
      <c r="AK741" s="83"/>
      <c r="AL741" s="83"/>
      <c r="AM741" s="83"/>
    </row>
    <row r="742" spans="2:39" ht="14.25">
      <c r="B742" s="130" t="s">
        <v>737</v>
      </c>
      <c r="C742" s="131" t="s">
        <v>738</v>
      </c>
      <c r="D742" s="43">
        <f t="shared" si="72"/>
        <v>0</v>
      </c>
      <c r="E742" s="159">
        <f t="shared" si="73"/>
        <v>0</v>
      </c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  <c r="AI742" s="83"/>
      <c r="AJ742" s="83"/>
      <c r="AK742" s="83"/>
      <c r="AL742" s="83"/>
      <c r="AM742" s="83"/>
    </row>
    <row r="743" spans="2:39" ht="14.25">
      <c r="B743" s="130" t="s">
        <v>739</v>
      </c>
      <c r="C743" s="131" t="s">
        <v>740</v>
      </c>
      <c r="D743" s="43">
        <f t="shared" si="72"/>
        <v>0</v>
      </c>
      <c r="E743" s="159">
        <f t="shared" si="73"/>
        <v>0</v>
      </c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  <c r="AI743" s="83"/>
      <c r="AJ743" s="83"/>
      <c r="AK743" s="83"/>
      <c r="AL743" s="83"/>
      <c r="AM743" s="83"/>
    </row>
    <row r="744" spans="2:39" ht="14.25">
      <c r="B744" s="130" t="s">
        <v>741</v>
      </c>
      <c r="C744" s="131" t="s">
        <v>742</v>
      </c>
      <c r="D744" s="43">
        <f t="shared" si="72"/>
        <v>0</v>
      </c>
      <c r="E744" s="159">
        <f t="shared" si="73"/>
        <v>0</v>
      </c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  <c r="AI744" s="83"/>
      <c r="AJ744" s="83"/>
      <c r="AK744" s="83"/>
      <c r="AL744" s="83"/>
      <c r="AM744" s="83"/>
    </row>
    <row r="745" spans="2:39" ht="14.25">
      <c r="B745" s="130" t="s">
        <v>743</v>
      </c>
      <c r="C745" s="131" t="s">
        <v>812</v>
      </c>
      <c r="D745" s="43">
        <f t="shared" si="72"/>
        <v>0</v>
      </c>
      <c r="E745" s="159">
        <f t="shared" si="73"/>
        <v>0</v>
      </c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  <c r="AI745" s="83"/>
      <c r="AJ745" s="83"/>
      <c r="AK745" s="83"/>
      <c r="AL745" s="83"/>
      <c r="AM745" s="83"/>
    </row>
    <row r="746" spans="2:39" ht="14.25">
      <c r="B746" s="130" t="s">
        <v>744</v>
      </c>
      <c r="C746" s="131" t="s">
        <v>745</v>
      </c>
      <c r="D746" s="43">
        <f t="shared" si="72"/>
        <v>0</v>
      </c>
      <c r="E746" s="159">
        <f t="shared" si="73"/>
        <v>0</v>
      </c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  <c r="AI746" s="83"/>
      <c r="AJ746" s="83"/>
      <c r="AK746" s="83"/>
      <c r="AL746" s="83"/>
      <c r="AM746" s="83"/>
    </row>
    <row r="747" spans="2:39" ht="14.25">
      <c r="B747" s="130" t="s">
        <v>746</v>
      </c>
      <c r="C747" s="131" t="s">
        <v>816</v>
      </c>
      <c r="D747" s="43">
        <f t="shared" si="72"/>
        <v>0</v>
      </c>
      <c r="E747" s="159">
        <f t="shared" si="73"/>
        <v>0</v>
      </c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  <c r="AI747" s="83"/>
      <c r="AJ747" s="83"/>
      <c r="AK747" s="83"/>
      <c r="AL747" s="83"/>
      <c r="AM747" s="83"/>
    </row>
    <row r="748" spans="2:39" ht="14.25">
      <c r="B748" s="130" t="s">
        <v>747</v>
      </c>
      <c r="C748" s="131" t="s">
        <v>748</v>
      </c>
      <c r="D748" s="43">
        <f t="shared" si="72"/>
        <v>0</v>
      </c>
      <c r="E748" s="159">
        <f t="shared" si="73"/>
        <v>0</v>
      </c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  <c r="AI748" s="83"/>
      <c r="AJ748" s="83"/>
      <c r="AK748" s="83"/>
      <c r="AL748" s="83"/>
      <c r="AM748" s="83"/>
    </row>
    <row r="749" spans="2:39" ht="14.25">
      <c r="B749" s="130" t="s">
        <v>749</v>
      </c>
      <c r="C749" s="131" t="s">
        <v>813</v>
      </c>
      <c r="D749" s="43">
        <f t="shared" si="72"/>
        <v>0</v>
      </c>
      <c r="E749" s="159">
        <f t="shared" si="73"/>
        <v>0</v>
      </c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  <c r="AI749" s="83"/>
      <c r="AJ749" s="83"/>
      <c r="AK749" s="83"/>
      <c r="AL749" s="83"/>
      <c r="AM749" s="83"/>
    </row>
    <row r="750" spans="2:39" ht="14.25">
      <c r="B750" s="130" t="s">
        <v>750</v>
      </c>
      <c r="C750" s="131" t="s">
        <v>814</v>
      </c>
      <c r="D750" s="43">
        <f t="shared" si="72"/>
        <v>0</v>
      </c>
      <c r="E750" s="159">
        <f t="shared" si="73"/>
        <v>0</v>
      </c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  <c r="AI750" s="83"/>
      <c r="AJ750" s="83"/>
      <c r="AK750" s="83"/>
      <c r="AL750" s="83"/>
      <c r="AM750" s="83"/>
    </row>
    <row r="751" spans="2:39" ht="14.25">
      <c r="B751" s="130" t="s">
        <v>751</v>
      </c>
      <c r="C751" s="131" t="s">
        <v>815</v>
      </c>
      <c r="D751" s="43">
        <f t="shared" si="72"/>
        <v>0</v>
      </c>
      <c r="E751" s="159">
        <f t="shared" si="73"/>
        <v>0</v>
      </c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  <c r="AI751" s="83"/>
      <c r="AJ751" s="83"/>
      <c r="AK751" s="83"/>
      <c r="AL751" s="83"/>
      <c r="AM751" s="83"/>
    </row>
    <row r="752" spans="2:39" ht="14.25">
      <c r="B752" s="130" t="s">
        <v>752</v>
      </c>
      <c r="C752" s="131" t="s">
        <v>753</v>
      </c>
      <c r="D752" s="43">
        <f t="shared" si="72"/>
        <v>0</v>
      </c>
      <c r="E752" s="159">
        <f t="shared" si="73"/>
        <v>0</v>
      </c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  <c r="AI752" s="83"/>
      <c r="AJ752" s="83"/>
      <c r="AK752" s="83"/>
      <c r="AL752" s="83"/>
      <c r="AM752" s="83"/>
    </row>
    <row r="753" spans="2:39" ht="15" thickBot="1">
      <c r="B753" s="130" t="s">
        <v>839</v>
      </c>
      <c r="C753" s="131" t="s">
        <v>840</v>
      </c>
      <c r="D753" s="43">
        <f t="shared" si="72"/>
        <v>0</v>
      </c>
      <c r="E753" s="159">
        <f t="shared" si="73"/>
        <v>0</v>
      </c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  <c r="AI753" s="83"/>
      <c r="AJ753" s="83"/>
      <c r="AK753" s="83"/>
      <c r="AL753" s="83"/>
      <c r="AM753" s="83"/>
    </row>
    <row r="754" spans="2:39" ht="15" hidden="1" thickBot="1">
      <c r="B754" s="130"/>
      <c r="C754" s="131"/>
      <c r="D754" s="43">
        <f t="shared" si="72"/>
        <v>0</v>
      </c>
      <c r="E754" s="159">
        <f t="shared" si="73"/>
        <v>0</v>
      </c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  <c r="AI754" s="83"/>
      <c r="AJ754" s="83"/>
      <c r="AK754" s="83"/>
      <c r="AL754" s="83"/>
      <c r="AM754" s="83"/>
    </row>
    <row r="755" spans="2:39" ht="15" hidden="1" thickBot="1">
      <c r="B755" s="130"/>
      <c r="C755" s="131"/>
      <c r="D755" s="43">
        <f t="shared" si="72"/>
        <v>0</v>
      </c>
      <c r="E755" s="159">
        <f t="shared" si="73"/>
        <v>0</v>
      </c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  <c r="AI755" s="83"/>
      <c r="AJ755" s="83"/>
      <c r="AK755" s="83"/>
      <c r="AL755" s="83"/>
      <c r="AM755" s="83"/>
    </row>
    <row r="756" spans="2:39" ht="15" hidden="1" thickBot="1">
      <c r="B756" s="130"/>
      <c r="C756" s="131"/>
      <c r="D756" s="43">
        <f t="shared" si="72"/>
        <v>0</v>
      </c>
      <c r="E756" s="159">
        <f t="shared" si="73"/>
        <v>0</v>
      </c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  <c r="AI756" s="83"/>
      <c r="AJ756" s="83"/>
      <c r="AK756" s="83"/>
      <c r="AL756" s="83"/>
      <c r="AM756" s="83"/>
    </row>
    <row r="757" spans="2:39" ht="15" hidden="1" thickBot="1">
      <c r="B757" s="132"/>
      <c r="C757" s="133"/>
      <c r="D757" s="168">
        <f t="shared" si="72"/>
        <v>0</v>
      </c>
      <c r="E757" s="159">
        <f t="shared" si="73"/>
        <v>0</v>
      </c>
      <c r="F757" s="86"/>
      <c r="G757" s="86"/>
      <c r="H757" s="86"/>
      <c r="I757" s="86"/>
      <c r="J757" s="86"/>
      <c r="K757" s="86"/>
      <c r="L757" s="86"/>
      <c r="M757" s="86"/>
      <c r="N757" s="86"/>
      <c r="O757" s="86"/>
      <c r="P757" s="86"/>
      <c r="Q757" s="86"/>
      <c r="R757" s="86"/>
      <c r="S757" s="86"/>
      <c r="T757" s="86"/>
      <c r="U757" s="86"/>
      <c r="V757" s="86"/>
      <c r="W757" s="86"/>
      <c r="X757" s="86"/>
      <c r="Y757" s="86"/>
      <c r="Z757" s="86"/>
      <c r="AA757" s="86"/>
      <c r="AB757" s="86"/>
      <c r="AC757" s="86"/>
      <c r="AD757" s="86"/>
      <c r="AE757" s="86"/>
      <c r="AF757" s="86"/>
      <c r="AG757" s="86"/>
      <c r="AH757" s="86"/>
      <c r="AI757" s="86"/>
      <c r="AJ757" s="86"/>
      <c r="AK757" s="86"/>
      <c r="AL757" s="86"/>
      <c r="AM757" s="86"/>
    </row>
    <row r="758" spans="1:39" s="114" customFormat="1" ht="16.5" thickBot="1">
      <c r="A758" s="113"/>
      <c r="B758" s="134"/>
      <c r="C758" s="16" t="s">
        <v>754</v>
      </c>
      <c r="D758" s="169">
        <f t="shared" si="72"/>
        <v>1</v>
      </c>
      <c r="E758" s="165"/>
      <c r="F758" s="135">
        <f aca="true" t="shared" si="74" ref="F758:AK758">SUM(F705:F757)</f>
        <v>0</v>
      </c>
      <c r="G758" s="135">
        <f t="shared" si="74"/>
        <v>0</v>
      </c>
      <c r="H758" s="135">
        <f t="shared" si="74"/>
        <v>0</v>
      </c>
      <c r="I758" s="135">
        <f t="shared" si="74"/>
        <v>0</v>
      </c>
      <c r="J758" s="135">
        <f t="shared" si="74"/>
        <v>0</v>
      </c>
      <c r="K758" s="135">
        <f t="shared" si="74"/>
        <v>0</v>
      </c>
      <c r="L758" s="135">
        <f t="shared" si="74"/>
        <v>0</v>
      </c>
      <c r="M758" s="135">
        <f t="shared" si="74"/>
        <v>0</v>
      </c>
      <c r="N758" s="135">
        <f t="shared" si="74"/>
        <v>0</v>
      </c>
      <c r="O758" s="135">
        <f t="shared" si="74"/>
        <v>0</v>
      </c>
      <c r="P758" s="135">
        <f t="shared" si="74"/>
        <v>0</v>
      </c>
      <c r="Q758" s="135">
        <f t="shared" si="74"/>
        <v>0</v>
      </c>
      <c r="R758" s="135">
        <f t="shared" si="74"/>
        <v>0</v>
      </c>
      <c r="S758" s="135">
        <f t="shared" si="74"/>
        <v>0</v>
      </c>
      <c r="T758" s="135">
        <f t="shared" si="74"/>
        <v>0</v>
      </c>
      <c r="U758" s="135">
        <f t="shared" si="74"/>
        <v>0</v>
      </c>
      <c r="V758" s="135">
        <f t="shared" si="74"/>
        <v>0</v>
      </c>
      <c r="W758" s="135">
        <f t="shared" si="74"/>
        <v>0</v>
      </c>
      <c r="X758" s="135">
        <f t="shared" si="74"/>
        <v>0</v>
      </c>
      <c r="Y758" s="135">
        <f t="shared" si="74"/>
        <v>0</v>
      </c>
      <c r="Z758" s="135">
        <f t="shared" si="74"/>
        <v>0</v>
      </c>
      <c r="AA758" s="135">
        <f t="shared" si="74"/>
        <v>1</v>
      </c>
      <c r="AB758" s="135">
        <f t="shared" si="74"/>
        <v>0</v>
      </c>
      <c r="AC758" s="135">
        <f t="shared" si="74"/>
        <v>0</v>
      </c>
      <c r="AD758" s="135">
        <f t="shared" si="74"/>
        <v>0</v>
      </c>
      <c r="AE758" s="135">
        <f t="shared" si="74"/>
        <v>0</v>
      </c>
      <c r="AF758" s="135">
        <f t="shared" si="74"/>
        <v>0</v>
      </c>
      <c r="AG758" s="135">
        <f t="shared" si="74"/>
        <v>0</v>
      </c>
      <c r="AH758" s="135">
        <f t="shared" si="74"/>
        <v>0</v>
      </c>
      <c r="AI758" s="135">
        <f t="shared" si="74"/>
        <v>0</v>
      </c>
      <c r="AJ758" s="135">
        <f t="shared" si="74"/>
        <v>0</v>
      </c>
      <c r="AK758" s="135">
        <f t="shared" si="74"/>
        <v>0</v>
      </c>
      <c r="AL758" s="135">
        <f>SUM(AL705:AL757)</f>
        <v>0</v>
      </c>
      <c r="AM758" s="135">
        <f>SUM(AM705:AM757)</f>
        <v>0</v>
      </c>
    </row>
    <row r="759" spans="2:39" ht="15" thickBot="1">
      <c r="B759" s="75"/>
      <c r="C759" s="51"/>
      <c r="D759" s="155"/>
      <c r="E759" s="147"/>
      <c r="F759" s="75"/>
      <c r="G759" s="75"/>
      <c r="H759" s="75"/>
      <c r="I759" s="75"/>
      <c r="J759" s="75"/>
      <c r="K759" s="75"/>
      <c r="L759" s="75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</row>
    <row r="760" spans="1:5" s="114" customFormat="1" ht="16.5" thickBot="1">
      <c r="A760" s="113"/>
      <c r="B760" s="124" t="s">
        <v>755</v>
      </c>
      <c r="C760" s="126"/>
      <c r="D760" s="165"/>
      <c r="E760" s="165"/>
    </row>
    <row r="761" spans="2:39" ht="14.25">
      <c r="B761" s="78" t="s">
        <v>880</v>
      </c>
      <c r="C761" s="79" t="s">
        <v>881</v>
      </c>
      <c r="D761" s="121">
        <f aca="true" t="shared" si="75" ref="D761:D808">SUM(F761:AM761)</f>
        <v>6</v>
      </c>
      <c r="E761" s="147"/>
      <c r="F761" s="80"/>
      <c r="G761" s="80"/>
      <c r="H761" s="80"/>
      <c r="I761" s="80"/>
      <c r="J761" s="80"/>
      <c r="K761" s="80"/>
      <c r="L761" s="80"/>
      <c r="M761" s="80"/>
      <c r="N761" s="80"/>
      <c r="O761" s="80"/>
      <c r="P761" s="80"/>
      <c r="Q761" s="80"/>
      <c r="R761" s="80"/>
      <c r="S761" s="80"/>
      <c r="T761" s="80"/>
      <c r="U761" s="80"/>
      <c r="V761" s="80"/>
      <c r="W761" s="80"/>
      <c r="X761" s="80"/>
      <c r="Y761" s="80"/>
      <c r="Z761" s="80"/>
      <c r="AA761" s="80">
        <v>6</v>
      </c>
      <c r="AB761" s="80"/>
      <c r="AC761" s="80"/>
      <c r="AD761" s="80"/>
      <c r="AE761" s="80"/>
      <c r="AF761" s="80"/>
      <c r="AG761" s="80"/>
      <c r="AH761" s="80"/>
      <c r="AI761" s="80"/>
      <c r="AJ761" s="80"/>
      <c r="AK761" s="80"/>
      <c r="AL761" s="80"/>
      <c r="AM761" s="80"/>
    </row>
    <row r="762" spans="2:39" ht="14.25">
      <c r="B762" s="91" t="s">
        <v>880</v>
      </c>
      <c r="C762" s="92" t="s">
        <v>882</v>
      </c>
      <c r="D762" s="122">
        <f t="shared" si="75"/>
        <v>30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>
        <v>30</v>
      </c>
      <c r="AB762" s="93"/>
      <c r="AC762" s="93"/>
      <c r="AD762" s="93"/>
      <c r="AE762" s="93"/>
      <c r="AF762" s="93"/>
      <c r="AG762" s="93"/>
      <c r="AH762" s="93"/>
      <c r="AI762" s="93"/>
      <c r="AJ762" s="93"/>
      <c r="AK762" s="93"/>
      <c r="AL762" s="93"/>
      <c r="AM762" s="93"/>
    </row>
    <row r="763" spans="2:39" ht="14.25">
      <c r="B763" s="91" t="s">
        <v>880</v>
      </c>
      <c r="C763" s="92" t="s">
        <v>883</v>
      </c>
      <c r="D763" s="122">
        <f t="shared" si="75"/>
        <v>1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>
        <v>1</v>
      </c>
      <c r="AB763" s="93"/>
      <c r="AC763" s="93"/>
      <c r="AD763" s="93"/>
      <c r="AE763" s="93"/>
      <c r="AF763" s="93"/>
      <c r="AG763" s="93"/>
      <c r="AH763" s="93"/>
      <c r="AI763" s="93"/>
      <c r="AJ763" s="93"/>
      <c r="AK763" s="93"/>
      <c r="AL763" s="93"/>
      <c r="AM763" s="93"/>
    </row>
    <row r="764" spans="2:39" ht="14.25">
      <c r="B764" s="91" t="s">
        <v>880</v>
      </c>
      <c r="C764" s="92" t="s">
        <v>884</v>
      </c>
      <c r="D764" s="122">
        <f t="shared" si="75"/>
        <v>2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>
        <v>2</v>
      </c>
      <c r="AB764" s="93"/>
      <c r="AC764" s="93"/>
      <c r="AD764" s="93"/>
      <c r="AE764" s="93"/>
      <c r="AF764" s="93"/>
      <c r="AG764" s="93"/>
      <c r="AH764" s="93"/>
      <c r="AI764" s="93"/>
      <c r="AJ764" s="93"/>
      <c r="AK764" s="93"/>
      <c r="AL764" s="93"/>
      <c r="AM764" s="93"/>
    </row>
    <row r="765" spans="2:39" ht="14.25">
      <c r="B765" s="91" t="s">
        <v>885</v>
      </c>
      <c r="C765" s="92" t="s">
        <v>886</v>
      </c>
      <c r="D765" s="122">
        <f t="shared" si="75"/>
        <v>1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>
        <v>1</v>
      </c>
      <c r="AB765" s="93"/>
      <c r="AC765" s="93"/>
      <c r="AD765" s="93"/>
      <c r="AE765" s="93"/>
      <c r="AF765" s="93"/>
      <c r="AG765" s="93"/>
      <c r="AH765" s="93"/>
      <c r="AI765" s="93"/>
      <c r="AJ765" s="93"/>
      <c r="AK765" s="93"/>
      <c r="AL765" s="93"/>
      <c r="AM765" s="93"/>
    </row>
    <row r="766" spans="2:39" ht="14.25">
      <c r="B766" s="91" t="s">
        <v>885</v>
      </c>
      <c r="C766" s="92" t="s">
        <v>887</v>
      </c>
      <c r="D766" s="122">
        <f t="shared" si="75"/>
        <v>2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  <c r="AJ766" s="93"/>
      <c r="AK766" s="93"/>
      <c r="AL766" s="93"/>
      <c r="AM766" s="93">
        <v>2</v>
      </c>
    </row>
    <row r="767" spans="2:39" ht="14.25">
      <c r="B767" s="91"/>
      <c r="C767" s="92"/>
      <c r="D767" s="122">
        <f t="shared" si="75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  <c r="AJ767" s="93"/>
      <c r="AK767" s="93"/>
      <c r="AL767" s="93"/>
      <c r="AM767" s="93"/>
    </row>
    <row r="768" spans="2:39" ht="14.25">
      <c r="B768" s="91"/>
      <c r="C768" s="92"/>
      <c r="D768" s="122">
        <f t="shared" si="75"/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  <c r="AJ768" s="93"/>
      <c r="AK768" s="93"/>
      <c r="AL768" s="93"/>
      <c r="AM768" s="93"/>
    </row>
    <row r="769" spans="2:39" ht="14.25">
      <c r="B769" s="91"/>
      <c r="C769" s="92"/>
      <c r="D769" s="122">
        <f t="shared" si="75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  <c r="AJ769" s="93"/>
      <c r="AK769" s="93"/>
      <c r="AL769" s="93"/>
      <c r="AM769" s="93"/>
    </row>
    <row r="770" spans="2:39" ht="14.25">
      <c r="B770" s="91"/>
      <c r="C770" s="92"/>
      <c r="D770" s="122">
        <f t="shared" si="75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  <c r="AJ770" s="93"/>
      <c r="AK770" s="93"/>
      <c r="AL770" s="93"/>
      <c r="AM770" s="93"/>
    </row>
    <row r="771" spans="2:39" ht="14.25">
      <c r="B771" s="91"/>
      <c r="C771" s="92"/>
      <c r="D771" s="122">
        <f t="shared" si="75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  <c r="AJ771" s="93"/>
      <c r="AK771" s="93"/>
      <c r="AL771" s="93"/>
      <c r="AM771" s="93"/>
    </row>
    <row r="772" spans="2:39" ht="14.25">
      <c r="B772" s="91"/>
      <c r="C772" s="92"/>
      <c r="D772" s="122">
        <f t="shared" si="75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  <c r="AJ772" s="93"/>
      <c r="AK772" s="93"/>
      <c r="AL772" s="93"/>
      <c r="AM772" s="93"/>
    </row>
    <row r="773" spans="2:39" ht="14.25">
      <c r="B773" s="91"/>
      <c r="C773" s="92"/>
      <c r="D773" s="122">
        <f t="shared" si="75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  <c r="AJ773" s="93"/>
      <c r="AK773" s="93"/>
      <c r="AL773" s="93"/>
      <c r="AM773" s="93"/>
    </row>
    <row r="774" spans="2:39" ht="14.25">
      <c r="B774" s="91"/>
      <c r="C774" s="92"/>
      <c r="D774" s="122">
        <f t="shared" si="75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  <c r="AJ774" s="93"/>
      <c r="AK774" s="93"/>
      <c r="AL774" s="93"/>
      <c r="AM774" s="93"/>
    </row>
    <row r="775" spans="2:39" ht="14.25">
      <c r="B775" s="91"/>
      <c r="C775" s="92"/>
      <c r="D775" s="122">
        <f t="shared" si="75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  <c r="AJ775" s="93"/>
      <c r="AK775" s="93"/>
      <c r="AL775" s="93"/>
      <c r="AM775" s="93"/>
    </row>
    <row r="776" spans="2:39" ht="15" thickBot="1">
      <c r="B776" s="91"/>
      <c r="C776" s="92"/>
      <c r="D776" s="122">
        <f t="shared" si="75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  <c r="AJ776" s="93"/>
      <c r="AK776" s="93"/>
      <c r="AL776" s="93"/>
      <c r="AM776" s="93"/>
    </row>
    <row r="777" spans="2:39" ht="15" hidden="1" thickBot="1">
      <c r="B777" s="91"/>
      <c r="C777" s="92"/>
      <c r="D777" s="122">
        <f t="shared" si="75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  <c r="AJ777" s="93"/>
      <c r="AK777" s="93"/>
      <c r="AL777" s="93"/>
      <c r="AM777" s="93"/>
    </row>
    <row r="778" spans="2:39" ht="15" hidden="1" thickBot="1">
      <c r="B778" s="91"/>
      <c r="C778" s="92"/>
      <c r="D778" s="122">
        <f t="shared" si="75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  <c r="AJ778" s="93"/>
      <c r="AK778" s="93"/>
      <c r="AL778" s="93"/>
      <c r="AM778" s="93"/>
    </row>
    <row r="779" spans="2:39" ht="15" hidden="1" thickBot="1">
      <c r="B779" s="91"/>
      <c r="C779" s="92"/>
      <c r="D779" s="122">
        <f t="shared" si="75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  <c r="AJ779" s="93"/>
      <c r="AK779" s="93"/>
      <c r="AL779" s="93"/>
      <c r="AM779" s="93"/>
    </row>
    <row r="780" spans="2:39" ht="15" hidden="1" thickBot="1">
      <c r="B780" s="91"/>
      <c r="C780" s="92"/>
      <c r="D780" s="122">
        <f t="shared" si="75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  <c r="AJ780" s="93"/>
      <c r="AK780" s="93"/>
      <c r="AL780" s="93"/>
      <c r="AM780" s="93"/>
    </row>
    <row r="781" spans="2:39" ht="15" hidden="1" thickBot="1">
      <c r="B781" s="91"/>
      <c r="C781" s="92"/>
      <c r="D781" s="122">
        <f t="shared" si="75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  <c r="AJ781" s="93"/>
      <c r="AK781" s="93"/>
      <c r="AL781" s="93"/>
      <c r="AM781" s="93"/>
    </row>
    <row r="782" spans="2:39" ht="15" hidden="1" thickBot="1">
      <c r="B782" s="91"/>
      <c r="C782" s="92"/>
      <c r="D782" s="122">
        <f t="shared" si="75"/>
        <v>0</v>
      </c>
      <c r="E782" s="147"/>
      <c r="F782" s="93"/>
      <c r="G782" s="93"/>
      <c r="H782" s="93"/>
      <c r="I782" s="93"/>
      <c r="J782" s="93"/>
      <c r="K782" s="93"/>
      <c r="L782" s="93"/>
      <c r="M782" s="93"/>
      <c r="N782" s="93"/>
      <c r="O782" s="93"/>
      <c r="P782" s="93"/>
      <c r="Q782" s="93"/>
      <c r="R782" s="93"/>
      <c r="S782" s="93"/>
      <c r="T782" s="93"/>
      <c r="U782" s="93"/>
      <c r="V782" s="93"/>
      <c r="W782" s="93"/>
      <c r="X782" s="93"/>
      <c r="Y782" s="93"/>
      <c r="Z782" s="93"/>
      <c r="AA782" s="93"/>
      <c r="AB782" s="93"/>
      <c r="AC782" s="93"/>
      <c r="AD782" s="93"/>
      <c r="AE782" s="93"/>
      <c r="AF782" s="93"/>
      <c r="AG782" s="93"/>
      <c r="AH782" s="93"/>
      <c r="AI782" s="93"/>
      <c r="AJ782" s="93"/>
      <c r="AK782" s="93"/>
      <c r="AL782" s="93"/>
      <c r="AM782" s="93"/>
    </row>
    <row r="783" spans="2:39" ht="15" hidden="1" thickBot="1">
      <c r="B783" s="91"/>
      <c r="C783" s="92"/>
      <c r="D783" s="122">
        <f t="shared" si="75"/>
        <v>0</v>
      </c>
      <c r="E783" s="147"/>
      <c r="F783" s="93"/>
      <c r="G783" s="93"/>
      <c r="H783" s="93"/>
      <c r="I783" s="93"/>
      <c r="J783" s="93"/>
      <c r="K783" s="93"/>
      <c r="L783" s="93"/>
      <c r="M783" s="93"/>
      <c r="N783" s="93"/>
      <c r="O783" s="93"/>
      <c r="P783" s="93"/>
      <c r="Q783" s="93"/>
      <c r="R783" s="93"/>
      <c r="S783" s="93"/>
      <c r="T783" s="93"/>
      <c r="U783" s="93"/>
      <c r="V783" s="93"/>
      <c r="W783" s="93"/>
      <c r="X783" s="93"/>
      <c r="Y783" s="93"/>
      <c r="Z783" s="93"/>
      <c r="AA783" s="93"/>
      <c r="AB783" s="93"/>
      <c r="AC783" s="93"/>
      <c r="AD783" s="93"/>
      <c r="AE783" s="93"/>
      <c r="AF783" s="93"/>
      <c r="AG783" s="93"/>
      <c r="AH783" s="93"/>
      <c r="AI783" s="93"/>
      <c r="AJ783" s="93"/>
      <c r="AK783" s="93"/>
      <c r="AL783" s="93"/>
      <c r="AM783" s="93"/>
    </row>
    <row r="784" spans="2:39" ht="15" hidden="1" thickBot="1">
      <c r="B784" s="91"/>
      <c r="C784" s="92"/>
      <c r="D784" s="122">
        <f t="shared" si="75"/>
        <v>0</v>
      </c>
      <c r="E784" s="147"/>
      <c r="F784" s="93"/>
      <c r="G784" s="93"/>
      <c r="H784" s="93"/>
      <c r="I784" s="93"/>
      <c r="J784" s="93"/>
      <c r="K784" s="93"/>
      <c r="L784" s="93"/>
      <c r="M784" s="93"/>
      <c r="N784" s="93"/>
      <c r="O784" s="93"/>
      <c r="P784" s="93"/>
      <c r="Q784" s="93"/>
      <c r="R784" s="93"/>
      <c r="S784" s="93"/>
      <c r="T784" s="93"/>
      <c r="U784" s="93"/>
      <c r="V784" s="93"/>
      <c r="W784" s="93"/>
      <c r="X784" s="93"/>
      <c r="Y784" s="93"/>
      <c r="Z784" s="93"/>
      <c r="AA784" s="93"/>
      <c r="AB784" s="93"/>
      <c r="AC784" s="93"/>
      <c r="AD784" s="93"/>
      <c r="AE784" s="93"/>
      <c r="AF784" s="93"/>
      <c r="AG784" s="93"/>
      <c r="AH784" s="93"/>
      <c r="AI784" s="93"/>
      <c r="AJ784" s="93"/>
      <c r="AK784" s="93"/>
      <c r="AL784" s="93"/>
      <c r="AM784" s="93"/>
    </row>
    <row r="785" spans="2:39" ht="15" hidden="1" thickBot="1">
      <c r="B785" s="91"/>
      <c r="C785" s="92"/>
      <c r="D785" s="122">
        <f t="shared" si="75"/>
        <v>0</v>
      </c>
      <c r="E785" s="147"/>
      <c r="F785" s="93"/>
      <c r="G785" s="93"/>
      <c r="H785" s="93"/>
      <c r="I785" s="93"/>
      <c r="J785" s="93"/>
      <c r="K785" s="93"/>
      <c r="L785" s="93"/>
      <c r="M785" s="93"/>
      <c r="N785" s="93"/>
      <c r="O785" s="93"/>
      <c r="P785" s="93"/>
      <c r="Q785" s="93"/>
      <c r="R785" s="93"/>
      <c r="S785" s="93"/>
      <c r="T785" s="93"/>
      <c r="U785" s="93"/>
      <c r="V785" s="93"/>
      <c r="W785" s="93"/>
      <c r="X785" s="93"/>
      <c r="Y785" s="93"/>
      <c r="Z785" s="93"/>
      <c r="AA785" s="93"/>
      <c r="AB785" s="93"/>
      <c r="AC785" s="93"/>
      <c r="AD785" s="93"/>
      <c r="AE785" s="93"/>
      <c r="AF785" s="93"/>
      <c r="AG785" s="93"/>
      <c r="AH785" s="93"/>
      <c r="AI785" s="93"/>
      <c r="AJ785" s="93"/>
      <c r="AK785" s="93"/>
      <c r="AL785" s="93"/>
      <c r="AM785" s="93"/>
    </row>
    <row r="786" spans="2:39" ht="15" hidden="1" thickBot="1">
      <c r="B786" s="91"/>
      <c r="C786" s="92"/>
      <c r="D786" s="122">
        <f t="shared" si="75"/>
        <v>0</v>
      </c>
      <c r="E786" s="147"/>
      <c r="F786" s="93"/>
      <c r="G786" s="93"/>
      <c r="H786" s="93"/>
      <c r="I786" s="93"/>
      <c r="J786" s="93"/>
      <c r="K786" s="93"/>
      <c r="L786" s="93"/>
      <c r="M786" s="93"/>
      <c r="N786" s="93"/>
      <c r="O786" s="93"/>
      <c r="P786" s="93"/>
      <c r="Q786" s="93"/>
      <c r="R786" s="93"/>
      <c r="S786" s="93"/>
      <c r="T786" s="93"/>
      <c r="U786" s="93"/>
      <c r="V786" s="93"/>
      <c r="W786" s="93"/>
      <c r="X786" s="93"/>
      <c r="Y786" s="93"/>
      <c r="Z786" s="93"/>
      <c r="AA786" s="93"/>
      <c r="AB786" s="93"/>
      <c r="AC786" s="93"/>
      <c r="AD786" s="93"/>
      <c r="AE786" s="93"/>
      <c r="AF786" s="93"/>
      <c r="AG786" s="93"/>
      <c r="AH786" s="93"/>
      <c r="AI786" s="93"/>
      <c r="AJ786" s="93"/>
      <c r="AK786" s="93"/>
      <c r="AL786" s="93"/>
      <c r="AM786" s="93"/>
    </row>
    <row r="787" spans="2:39" ht="15" hidden="1" thickBot="1">
      <c r="B787" s="91"/>
      <c r="C787" s="92"/>
      <c r="D787" s="122">
        <f t="shared" si="75"/>
        <v>0</v>
      </c>
      <c r="E787" s="147"/>
      <c r="F787" s="93"/>
      <c r="G787" s="93"/>
      <c r="H787" s="93"/>
      <c r="I787" s="93"/>
      <c r="J787" s="93"/>
      <c r="K787" s="93"/>
      <c r="L787" s="93"/>
      <c r="M787" s="93"/>
      <c r="N787" s="93"/>
      <c r="O787" s="93"/>
      <c r="P787" s="93"/>
      <c r="Q787" s="93"/>
      <c r="R787" s="93"/>
      <c r="S787" s="93"/>
      <c r="T787" s="93"/>
      <c r="U787" s="93"/>
      <c r="V787" s="93"/>
      <c r="W787" s="93"/>
      <c r="X787" s="93"/>
      <c r="Y787" s="93"/>
      <c r="Z787" s="93"/>
      <c r="AA787" s="93"/>
      <c r="AB787" s="93"/>
      <c r="AC787" s="93"/>
      <c r="AD787" s="93"/>
      <c r="AE787" s="93"/>
      <c r="AF787" s="93"/>
      <c r="AG787" s="93"/>
      <c r="AH787" s="93"/>
      <c r="AI787" s="93"/>
      <c r="AJ787" s="93"/>
      <c r="AK787" s="93"/>
      <c r="AL787" s="93"/>
      <c r="AM787" s="93"/>
    </row>
    <row r="788" spans="2:39" ht="15" hidden="1" thickBot="1">
      <c r="B788" s="91"/>
      <c r="C788" s="92"/>
      <c r="D788" s="122">
        <f t="shared" si="75"/>
        <v>0</v>
      </c>
      <c r="E788" s="147"/>
      <c r="F788" s="93"/>
      <c r="G788" s="93"/>
      <c r="H788" s="93"/>
      <c r="I788" s="93"/>
      <c r="J788" s="93"/>
      <c r="K788" s="93"/>
      <c r="L788" s="93"/>
      <c r="M788" s="93"/>
      <c r="N788" s="93"/>
      <c r="O788" s="93"/>
      <c r="P788" s="93"/>
      <c r="Q788" s="93"/>
      <c r="R788" s="93"/>
      <c r="S788" s="93"/>
      <c r="T788" s="93"/>
      <c r="U788" s="93"/>
      <c r="V788" s="93"/>
      <c r="W788" s="93"/>
      <c r="X788" s="93"/>
      <c r="Y788" s="93"/>
      <c r="Z788" s="93"/>
      <c r="AA788" s="93"/>
      <c r="AB788" s="93"/>
      <c r="AC788" s="93"/>
      <c r="AD788" s="93"/>
      <c r="AE788" s="93"/>
      <c r="AF788" s="93"/>
      <c r="AG788" s="93"/>
      <c r="AH788" s="93"/>
      <c r="AI788" s="93"/>
      <c r="AJ788" s="93"/>
      <c r="AK788" s="93"/>
      <c r="AL788" s="93"/>
      <c r="AM788" s="93"/>
    </row>
    <row r="789" spans="2:39" ht="15" hidden="1" thickBot="1">
      <c r="B789" s="91"/>
      <c r="C789" s="92"/>
      <c r="D789" s="122">
        <f t="shared" si="75"/>
        <v>0</v>
      </c>
      <c r="E789" s="147"/>
      <c r="F789" s="93"/>
      <c r="G789" s="93"/>
      <c r="H789" s="93"/>
      <c r="I789" s="93"/>
      <c r="J789" s="93"/>
      <c r="K789" s="93"/>
      <c r="L789" s="93"/>
      <c r="M789" s="93"/>
      <c r="N789" s="93"/>
      <c r="O789" s="93"/>
      <c r="P789" s="93"/>
      <c r="Q789" s="93"/>
      <c r="R789" s="93"/>
      <c r="S789" s="93"/>
      <c r="T789" s="93"/>
      <c r="U789" s="93"/>
      <c r="V789" s="93"/>
      <c r="W789" s="93"/>
      <c r="X789" s="93"/>
      <c r="Y789" s="93"/>
      <c r="Z789" s="93"/>
      <c r="AA789" s="93"/>
      <c r="AB789" s="93"/>
      <c r="AC789" s="93"/>
      <c r="AD789" s="93"/>
      <c r="AE789" s="93"/>
      <c r="AF789" s="93"/>
      <c r="AG789" s="93"/>
      <c r="AH789" s="93"/>
      <c r="AI789" s="93"/>
      <c r="AJ789" s="93"/>
      <c r="AK789" s="93"/>
      <c r="AL789" s="93"/>
      <c r="AM789" s="93"/>
    </row>
    <row r="790" spans="2:39" ht="15" hidden="1" thickBot="1">
      <c r="B790" s="91"/>
      <c r="C790" s="92"/>
      <c r="D790" s="122">
        <f t="shared" si="75"/>
        <v>0</v>
      </c>
      <c r="E790" s="147"/>
      <c r="F790" s="93"/>
      <c r="G790" s="93"/>
      <c r="H790" s="93"/>
      <c r="I790" s="93"/>
      <c r="J790" s="93"/>
      <c r="K790" s="93"/>
      <c r="L790" s="93"/>
      <c r="M790" s="93"/>
      <c r="N790" s="93"/>
      <c r="O790" s="93"/>
      <c r="P790" s="93"/>
      <c r="Q790" s="93"/>
      <c r="R790" s="93"/>
      <c r="S790" s="93"/>
      <c r="T790" s="93"/>
      <c r="U790" s="93"/>
      <c r="V790" s="93"/>
      <c r="W790" s="93"/>
      <c r="X790" s="93"/>
      <c r="Y790" s="93"/>
      <c r="Z790" s="93"/>
      <c r="AA790" s="93"/>
      <c r="AB790" s="93"/>
      <c r="AC790" s="93"/>
      <c r="AD790" s="93"/>
      <c r="AE790" s="93"/>
      <c r="AF790" s="93"/>
      <c r="AG790" s="93"/>
      <c r="AH790" s="93"/>
      <c r="AI790" s="93"/>
      <c r="AJ790" s="93"/>
      <c r="AK790" s="93"/>
      <c r="AL790" s="93"/>
      <c r="AM790" s="93"/>
    </row>
    <row r="791" spans="2:39" ht="15" hidden="1" thickBot="1">
      <c r="B791" s="91"/>
      <c r="C791" s="92"/>
      <c r="D791" s="122">
        <f t="shared" si="75"/>
        <v>0</v>
      </c>
      <c r="E791" s="147"/>
      <c r="F791" s="93"/>
      <c r="G791" s="93"/>
      <c r="H791" s="93"/>
      <c r="I791" s="93"/>
      <c r="J791" s="93"/>
      <c r="K791" s="93"/>
      <c r="L791" s="93"/>
      <c r="M791" s="93"/>
      <c r="N791" s="93"/>
      <c r="O791" s="93"/>
      <c r="P791" s="93"/>
      <c r="Q791" s="93"/>
      <c r="R791" s="93"/>
      <c r="S791" s="93"/>
      <c r="T791" s="93"/>
      <c r="U791" s="93"/>
      <c r="V791" s="93"/>
      <c r="W791" s="93"/>
      <c r="X791" s="93"/>
      <c r="Y791" s="93"/>
      <c r="Z791" s="93"/>
      <c r="AA791" s="93"/>
      <c r="AB791" s="93"/>
      <c r="AC791" s="93"/>
      <c r="AD791" s="93"/>
      <c r="AE791" s="93"/>
      <c r="AF791" s="93"/>
      <c r="AG791" s="93"/>
      <c r="AH791" s="93"/>
      <c r="AI791" s="93"/>
      <c r="AJ791" s="93"/>
      <c r="AK791" s="93"/>
      <c r="AL791" s="93"/>
      <c r="AM791" s="93"/>
    </row>
    <row r="792" spans="2:39" ht="15" hidden="1" thickBot="1">
      <c r="B792" s="91"/>
      <c r="C792" s="92"/>
      <c r="D792" s="122">
        <f t="shared" si="75"/>
        <v>0</v>
      </c>
      <c r="E792" s="147"/>
      <c r="F792" s="93"/>
      <c r="G792" s="93"/>
      <c r="H792" s="93"/>
      <c r="I792" s="93"/>
      <c r="J792" s="93"/>
      <c r="K792" s="93"/>
      <c r="L792" s="93"/>
      <c r="M792" s="93"/>
      <c r="N792" s="93"/>
      <c r="O792" s="93"/>
      <c r="P792" s="93"/>
      <c r="Q792" s="93"/>
      <c r="R792" s="93"/>
      <c r="S792" s="93"/>
      <c r="T792" s="93"/>
      <c r="U792" s="93"/>
      <c r="V792" s="93"/>
      <c r="W792" s="93"/>
      <c r="X792" s="93"/>
      <c r="Y792" s="93"/>
      <c r="Z792" s="93"/>
      <c r="AA792" s="93"/>
      <c r="AB792" s="93"/>
      <c r="AC792" s="93"/>
      <c r="AD792" s="93"/>
      <c r="AE792" s="93"/>
      <c r="AF792" s="93"/>
      <c r="AG792" s="93"/>
      <c r="AH792" s="93"/>
      <c r="AI792" s="93"/>
      <c r="AJ792" s="93"/>
      <c r="AK792" s="93"/>
      <c r="AL792" s="93"/>
      <c r="AM792" s="93"/>
    </row>
    <row r="793" spans="2:39" ht="15" hidden="1" thickBot="1">
      <c r="B793" s="91"/>
      <c r="C793" s="92"/>
      <c r="D793" s="122">
        <f t="shared" si="75"/>
        <v>0</v>
      </c>
      <c r="E793" s="147"/>
      <c r="F793" s="93"/>
      <c r="G793" s="93"/>
      <c r="H793" s="93"/>
      <c r="I793" s="93"/>
      <c r="J793" s="93"/>
      <c r="K793" s="93"/>
      <c r="L793" s="93"/>
      <c r="M793" s="93"/>
      <c r="N793" s="93"/>
      <c r="O793" s="93"/>
      <c r="P793" s="93"/>
      <c r="Q793" s="93"/>
      <c r="R793" s="93"/>
      <c r="S793" s="93"/>
      <c r="T793" s="93"/>
      <c r="U793" s="93"/>
      <c r="V793" s="93"/>
      <c r="W793" s="93"/>
      <c r="X793" s="93"/>
      <c r="Y793" s="93"/>
      <c r="Z793" s="93"/>
      <c r="AA793" s="93"/>
      <c r="AB793" s="93"/>
      <c r="AC793" s="93"/>
      <c r="AD793" s="93"/>
      <c r="AE793" s="93"/>
      <c r="AF793" s="93"/>
      <c r="AG793" s="93"/>
      <c r="AH793" s="93"/>
      <c r="AI793" s="93"/>
      <c r="AJ793" s="93"/>
      <c r="AK793" s="93"/>
      <c r="AL793" s="93"/>
      <c r="AM793" s="93"/>
    </row>
    <row r="794" spans="2:39" ht="15" hidden="1" thickBot="1">
      <c r="B794" s="91"/>
      <c r="C794" s="92"/>
      <c r="D794" s="122">
        <f t="shared" si="75"/>
        <v>0</v>
      </c>
      <c r="E794" s="147"/>
      <c r="F794" s="93"/>
      <c r="G794" s="93"/>
      <c r="H794" s="93"/>
      <c r="I794" s="93"/>
      <c r="J794" s="93"/>
      <c r="K794" s="93"/>
      <c r="L794" s="93"/>
      <c r="M794" s="93"/>
      <c r="N794" s="93"/>
      <c r="O794" s="93"/>
      <c r="P794" s="93"/>
      <c r="Q794" s="93"/>
      <c r="R794" s="93"/>
      <c r="S794" s="93"/>
      <c r="T794" s="93"/>
      <c r="U794" s="93"/>
      <c r="V794" s="93"/>
      <c r="W794" s="93"/>
      <c r="X794" s="93"/>
      <c r="Y794" s="93"/>
      <c r="Z794" s="93"/>
      <c r="AA794" s="93"/>
      <c r="AB794" s="93"/>
      <c r="AC794" s="93"/>
      <c r="AD794" s="93"/>
      <c r="AE794" s="93"/>
      <c r="AF794" s="93"/>
      <c r="AG794" s="93"/>
      <c r="AH794" s="93"/>
      <c r="AI794" s="93"/>
      <c r="AJ794" s="93"/>
      <c r="AK794" s="93"/>
      <c r="AL794" s="93"/>
      <c r="AM794" s="93"/>
    </row>
    <row r="795" spans="2:39" ht="15" hidden="1" thickBot="1">
      <c r="B795" s="91"/>
      <c r="C795" s="92"/>
      <c r="D795" s="122">
        <f t="shared" si="75"/>
        <v>0</v>
      </c>
      <c r="E795" s="147"/>
      <c r="F795" s="93"/>
      <c r="G795" s="93"/>
      <c r="H795" s="93"/>
      <c r="I795" s="93"/>
      <c r="J795" s="93"/>
      <c r="K795" s="93"/>
      <c r="L795" s="93"/>
      <c r="M795" s="93"/>
      <c r="N795" s="93"/>
      <c r="O795" s="93"/>
      <c r="P795" s="93"/>
      <c r="Q795" s="93"/>
      <c r="R795" s="93"/>
      <c r="S795" s="93"/>
      <c r="T795" s="93"/>
      <c r="U795" s="93"/>
      <c r="V795" s="93"/>
      <c r="W795" s="93"/>
      <c r="X795" s="93"/>
      <c r="Y795" s="93"/>
      <c r="Z795" s="93"/>
      <c r="AA795" s="93"/>
      <c r="AB795" s="93"/>
      <c r="AC795" s="93"/>
      <c r="AD795" s="93"/>
      <c r="AE795" s="93"/>
      <c r="AF795" s="93"/>
      <c r="AG795" s="93"/>
      <c r="AH795" s="93"/>
      <c r="AI795" s="93"/>
      <c r="AJ795" s="93"/>
      <c r="AK795" s="93"/>
      <c r="AL795" s="93"/>
      <c r="AM795" s="93"/>
    </row>
    <row r="796" spans="2:39" ht="15" hidden="1" thickBot="1">
      <c r="B796" s="91"/>
      <c r="C796" s="92"/>
      <c r="D796" s="122">
        <f t="shared" si="75"/>
        <v>0</v>
      </c>
      <c r="E796" s="147"/>
      <c r="F796" s="93"/>
      <c r="G796" s="93"/>
      <c r="H796" s="93"/>
      <c r="I796" s="93"/>
      <c r="J796" s="93"/>
      <c r="K796" s="93"/>
      <c r="L796" s="93"/>
      <c r="M796" s="93"/>
      <c r="N796" s="93"/>
      <c r="O796" s="93"/>
      <c r="P796" s="93"/>
      <c r="Q796" s="93"/>
      <c r="R796" s="93"/>
      <c r="S796" s="93"/>
      <c r="T796" s="93"/>
      <c r="U796" s="93"/>
      <c r="V796" s="93"/>
      <c r="W796" s="93"/>
      <c r="X796" s="93"/>
      <c r="Y796" s="93"/>
      <c r="Z796" s="93"/>
      <c r="AA796" s="93"/>
      <c r="AB796" s="93"/>
      <c r="AC796" s="93"/>
      <c r="AD796" s="93"/>
      <c r="AE796" s="93"/>
      <c r="AF796" s="93"/>
      <c r="AG796" s="93"/>
      <c r="AH796" s="93"/>
      <c r="AI796" s="93"/>
      <c r="AJ796" s="93"/>
      <c r="AK796" s="93"/>
      <c r="AL796" s="93"/>
      <c r="AM796" s="93"/>
    </row>
    <row r="797" spans="2:39" ht="15" hidden="1" thickBot="1">
      <c r="B797" s="91"/>
      <c r="C797" s="92"/>
      <c r="D797" s="122">
        <f t="shared" si="75"/>
        <v>0</v>
      </c>
      <c r="E797" s="147"/>
      <c r="F797" s="93"/>
      <c r="G797" s="93"/>
      <c r="H797" s="93"/>
      <c r="I797" s="93"/>
      <c r="J797" s="93"/>
      <c r="K797" s="93"/>
      <c r="L797" s="93"/>
      <c r="M797" s="93"/>
      <c r="N797" s="93"/>
      <c r="O797" s="93"/>
      <c r="P797" s="93"/>
      <c r="Q797" s="93"/>
      <c r="R797" s="93"/>
      <c r="S797" s="93"/>
      <c r="T797" s="93"/>
      <c r="U797" s="93"/>
      <c r="V797" s="93"/>
      <c r="W797" s="93"/>
      <c r="X797" s="93"/>
      <c r="Y797" s="93"/>
      <c r="Z797" s="93"/>
      <c r="AA797" s="93"/>
      <c r="AB797" s="93"/>
      <c r="AC797" s="93"/>
      <c r="AD797" s="93"/>
      <c r="AE797" s="93"/>
      <c r="AF797" s="93"/>
      <c r="AG797" s="93"/>
      <c r="AH797" s="93"/>
      <c r="AI797" s="93"/>
      <c r="AJ797" s="93"/>
      <c r="AK797" s="93"/>
      <c r="AL797" s="93"/>
      <c r="AM797" s="93"/>
    </row>
    <row r="798" spans="2:39" ht="15" hidden="1" thickBot="1">
      <c r="B798" s="91"/>
      <c r="C798" s="92"/>
      <c r="D798" s="122">
        <f t="shared" si="75"/>
        <v>0</v>
      </c>
      <c r="E798" s="147"/>
      <c r="F798" s="93"/>
      <c r="G798" s="93"/>
      <c r="H798" s="93"/>
      <c r="I798" s="93"/>
      <c r="J798" s="93"/>
      <c r="K798" s="93"/>
      <c r="L798" s="93"/>
      <c r="M798" s="93"/>
      <c r="N798" s="93"/>
      <c r="O798" s="93"/>
      <c r="P798" s="93"/>
      <c r="Q798" s="93"/>
      <c r="R798" s="93"/>
      <c r="S798" s="93"/>
      <c r="T798" s="93"/>
      <c r="U798" s="93"/>
      <c r="V798" s="93"/>
      <c r="W798" s="93"/>
      <c r="X798" s="93"/>
      <c r="Y798" s="93"/>
      <c r="Z798" s="93"/>
      <c r="AA798" s="93"/>
      <c r="AB798" s="93"/>
      <c r="AC798" s="93"/>
      <c r="AD798" s="93"/>
      <c r="AE798" s="93"/>
      <c r="AF798" s="93"/>
      <c r="AG798" s="93"/>
      <c r="AH798" s="93"/>
      <c r="AI798" s="93"/>
      <c r="AJ798" s="93"/>
      <c r="AK798" s="93"/>
      <c r="AL798" s="93"/>
      <c r="AM798" s="93"/>
    </row>
    <row r="799" spans="2:39" ht="15" hidden="1" thickBot="1">
      <c r="B799" s="91"/>
      <c r="C799" s="92"/>
      <c r="D799" s="122">
        <f t="shared" si="75"/>
        <v>0</v>
      </c>
      <c r="E799" s="147"/>
      <c r="F799" s="93"/>
      <c r="G799" s="93"/>
      <c r="H799" s="93"/>
      <c r="I799" s="93"/>
      <c r="J799" s="93"/>
      <c r="K799" s="93"/>
      <c r="L799" s="93"/>
      <c r="M799" s="93"/>
      <c r="N799" s="93"/>
      <c r="O799" s="93"/>
      <c r="P799" s="93"/>
      <c r="Q799" s="93"/>
      <c r="R799" s="93"/>
      <c r="S799" s="93"/>
      <c r="T799" s="93"/>
      <c r="U799" s="93"/>
      <c r="V799" s="93"/>
      <c r="W799" s="93"/>
      <c r="X799" s="93"/>
      <c r="Y799" s="93"/>
      <c r="Z799" s="93"/>
      <c r="AA799" s="93"/>
      <c r="AB799" s="93"/>
      <c r="AC799" s="93"/>
      <c r="AD799" s="93"/>
      <c r="AE799" s="93"/>
      <c r="AF799" s="93"/>
      <c r="AG799" s="93"/>
      <c r="AH799" s="93"/>
      <c r="AI799" s="93"/>
      <c r="AJ799" s="93"/>
      <c r="AK799" s="93"/>
      <c r="AL799" s="93"/>
      <c r="AM799" s="93"/>
    </row>
    <row r="800" spans="2:39" ht="15" hidden="1" thickBot="1">
      <c r="B800" s="91"/>
      <c r="C800" s="92"/>
      <c r="D800" s="122">
        <f t="shared" si="75"/>
        <v>0</v>
      </c>
      <c r="E800" s="147"/>
      <c r="F800" s="93"/>
      <c r="G800" s="93"/>
      <c r="H800" s="93"/>
      <c r="I800" s="93"/>
      <c r="J800" s="93"/>
      <c r="K800" s="93"/>
      <c r="L800" s="93"/>
      <c r="M800" s="93"/>
      <c r="N800" s="93"/>
      <c r="O800" s="93"/>
      <c r="P800" s="93"/>
      <c r="Q800" s="93"/>
      <c r="R800" s="93"/>
      <c r="S800" s="93"/>
      <c r="T800" s="93"/>
      <c r="U800" s="93"/>
      <c r="V800" s="93"/>
      <c r="W800" s="93"/>
      <c r="X800" s="93"/>
      <c r="Y800" s="93"/>
      <c r="Z800" s="93"/>
      <c r="AA800" s="93"/>
      <c r="AB800" s="93"/>
      <c r="AC800" s="93"/>
      <c r="AD800" s="93"/>
      <c r="AE800" s="93"/>
      <c r="AF800" s="93"/>
      <c r="AG800" s="93"/>
      <c r="AH800" s="93"/>
      <c r="AI800" s="93"/>
      <c r="AJ800" s="93"/>
      <c r="AK800" s="93"/>
      <c r="AL800" s="93"/>
      <c r="AM800" s="93"/>
    </row>
    <row r="801" spans="2:39" ht="15" hidden="1" thickBot="1">
      <c r="B801" s="91"/>
      <c r="C801" s="92"/>
      <c r="D801" s="122">
        <f t="shared" si="75"/>
        <v>0</v>
      </c>
      <c r="E801" s="147"/>
      <c r="F801" s="93"/>
      <c r="G801" s="93"/>
      <c r="H801" s="93"/>
      <c r="I801" s="93"/>
      <c r="J801" s="93"/>
      <c r="K801" s="93"/>
      <c r="L801" s="93"/>
      <c r="M801" s="93"/>
      <c r="N801" s="93"/>
      <c r="O801" s="93"/>
      <c r="P801" s="93"/>
      <c r="Q801" s="93"/>
      <c r="R801" s="93"/>
      <c r="S801" s="93"/>
      <c r="T801" s="93"/>
      <c r="U801" s="93"/>
      <c r="V801" s="93"/>
      <c r="W801" s="93"/>
      <c r="X801" s="93"/>
      <c r="Y801" s="93"/>
      <c r="Z801" s="93"/>
      <c r="AA801" s="93"/>
      <c r="AB801" s="93"/>
      <c r="AC801" s="93"/>
      <c r="AD801" s="93"/>
      <c r="AE801" s="93"/>
      <c r="AF801" s="93"/>
      <c r="AG801" s="93"/>
      <c r="AH801" s="93"/>
      <c r="AI801" s="93"/>
      <c r="AJ801" s="93"/>
      <c r="AK801" s="93"/>
      <c r="AL801" s="93"/>
      <c r="AM801" s="93"/>
    </row>
    <row r="802" spans="2:39" ht="15" hidden="1" thickBot="1">
      <c r="B802" s="91"/>
      <c r="C802" s="92"/>
      <c r="D802" s="122">
        <f t="shared" si="75"/>
        <v>0</v>
      </c>
      <c r="E802" s="147"/>
      <c r="F802" s="93"/>
      <c r="G802" s="93"/>
      <c r="H802" s="93"/>
      <c r="I802" s="93"/>
      <c r="J802" s="93"/>
      <c r="K802" s="93"/>
      <c r="L802" s="93"/>
      <c r="M802" s="93"/>
      <c r="N802" s="93"/>
      <c r="O802" s="93"/>
      <c r="P802" s="93"/>
      <c r="Q802" s="93"/>
      <c r="R802" s="93"/>
      <c r="S802" s="93"/>
      <c r="T802" s="93"/>
      <c r="U802" s="93"/>
      <c r="V802" s="93"/>
      <c r="W802" s="93"/>
      <c r="X802" s="93"/>
      <c r="Y802" s="93"/>
      <c r="Z802" s="93"/>
      <c r="AA802" s="93"/>
      <c r="AB802" s="93"/>
      <c r="AC802" s="93"/>
      <c r="AD802" s="93"/>
      <c r="AE802" s="93"/>
      <c r="AF802" s="93"/>
      <c r="AG802" s="93"/>
      <c r="AH802" s="93"/>
      <c r="AI802" s="93"/>
      <c r="AJ802" s="93"/>
      <c r="AK802" s="93"/>
      <c r="AL802" s="93"/>
      <c r="AM802" s="93"/>
    </row>
    <row r="803" spans="2:39" ht="15" hidden="1" thickBot="1">
      <c r="B803" s="91"/>
      <c r="C803" s="92"/>
      <c r="D803" s="122">
        <f t="shared" si="75"/>
        <v>0</v>
      </c>
      <c r="E803" s="147"/>
      <c r="F803" s="93"/>
      <c r="G803" s="93"/>
      <c r="H803" s="93"/>
      <c r="I803" s="93"/>
      <c r="J803" s="93"/>
      <c r="K803" s="93"/>
      <c r="L803" s="93"/>
      <c r="M803" s="93"/>
      <c r="N803" s="93"/>
      <c r="O803" s="93"/>
      <c r="P803" s="93"/>
      <c r="Q803" s="93"/>
      <c r="R803" s="93"/>
      <c r="S803" s="93"/>
      <c r="T803" s="93"/>
      <c r="U803" s="93"/>
      <c r="V803" s="93"/>
      <c r="W803" s="93"/>
      <c r="X803" s="93"/>
      <c r="Y803" s="93"/>
      <c r="Z803" s="93"/>
      <c r="AA803" s="93"/>
      <c r="AB803" s="93"/>
      <c r="AC803" s="93"/>
      <c r="AD803" s="93"/>
      <c r="AE803" s="93"/>
      <c r="AF803" s="93"/>
      <c r="AG803" s="93"/>
      <c r="AH803" s="93"/>
      <c r="AI803" s="93"/>
      <c r="AJ803" s="93"/>
      <c r="AK803" s="93"/>
      <c r="AL803" s="93"/>
      <c r="AM803" s="93"/>
    </row>
    <row r="804" spans="2:39" ht="15" hidden="1" thickBot="1">
      <c r="B804" s="91"/>
      <c r="C804" s="92"/>
      <c r="D804" s="122">
        <f t="shared" si="75"/>
        <v>0</v>
      </c>
      <c r="E804" s="147"/>
      <c r="F804" s="93"/>
      <c r="G804" s="93"/>
      <c r="H804" s="93"/>
      <c r="I804" s="93"/>
      <c r="J804" s="93"/>
      <c r="K804" s="93"/>
      <c r="L804" s="93"/>
      <c r="M804" s="93"/>
      <c r="N804" s="93"/>
      <c r="O804" s="93"/>
      <c r="P804" s="93"/>
      <c r="Q804" s="93"/>
      <c r="R804" s="93"/>
      <c r="S804" s="93"/>
      <c r="T804" s="93"/>
      <c r="U804" s="93"/>
      <c r="V804" s="93"/>
      <c r="W804" s="93"/>
      <c r="X804" s="93"/>
      <c r="Y804" s="93"/>
      <c r="Z804" s="93"/>
      <c r="AA804" s="93"/>
      <c r="AB804" s="93"/>
      <c r="AC804" s="93"/>
      <c r="AD804" s="93"/>
      <c r="AE804" s="93"/>
      <c r="AF804" s="93"/>
      <c r="AG804" s="93"/>
      <c r="AH804" s="93"/>
      <c r="AI804" s="93"/>
      <c r="AJ804" s="93"/>
      <c r="AK804" s="93"/>
      <c r="AL804" s="93"/>
      <c r="AM804" s="93"/>
    </row>
    <row r="805" spans="2:39" ht="15" hidden="1" thickBot="1">
      <c r="B805" s="81"/>
      <c r="C805" s="82"/>
      <c r="D805" s="122">
        <f t="shared" si="75"/>
        <v>0</v>
      </c>
      <c r="E805" s="147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  <c r="AJ805" s="83"/>
      <c r="AK805" s="83"/>
      <c r="AL805" s="83"/>
      <c r="AM805" s="83"/>
    </row>
    <row r="806" spans="2:39" ht="15" hidden="1" thickBot="1">
      <c r="B806" s="81"/>
      <c r="C806" s="82"/>
      <c r="D806" s="122">
        <f t="shared" si="75"/>
        <v>0</v>
      </c>
      <c r="E806" s="147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  <c r="AJ806" s="83"/>
      <c r="AK806" s="83"/>
      <c r="AL806" s="83"/>
      <c r="AM806" s="83"/>
    </row>
    <row r="807" spans="2:39" ht="15" hidden="1" thickBot="1">
      <c r="B807" s="81"/>
      <c r="C807" s="82"/>
      <c r="D807" s="122">
        <f t="shared" si="75"/>
        <v>0</v>
      </c>
      <c r="E807" s="147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  <c r="AJ807" s="83"/>
      <c r="AK807" s="83"/>
      <c r="AL807" s="83"/>
      <c r="AM807" s="83"/>
    </row>
    <row r="808" spans="2:39" ht="15" hidden="1" thickBot="1">
      <c r="B808" s="81"/>
      <c r="C808" s="82"/>
      <c r="D808" s="123">
        <f t="shared" si="75"/>
        <v>0</v>
      </c>
      <c r="E808" s="147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/>
      <c r="AJ808" s="83"/>
      <c r="AK808" s="83"/>
      <c r="AL808" s="83"/>
      <c r="AM808" s="83"/>
    </row>
    <row r="809" spans="1:39" s="114" customFormat="1" ht="16.5" thickBot="1">
      <c r="A809" s="113"/>
      <c r="B809" s="127" t="s">
        <v>650</v>
      </c>
      <c r="C809" s="15"/>
      <c r="D809" s="115">
        <f>SUM(D761:D808)</f>
        <v>42</v>
      </c>
      <c r="E809" s="165"/>
      <c r="F809" s="115">
        <f>SUM(F761:F808)</f>
        <v>0</v>
      </c>
      <c r="G809" s="115">
        <f aca="true" t="shared" si="76" ref="G809:AM809">SUM(G761:G808)</f>
        <v>0</v>
      </c>
      <c r="H809" s="115">
        <f t="shared" si="76"/>
        <v>0</v>
      </c>
      <c r="I809" s="115">
        <f t="shared" si="76"/>
        <v>0</v>
      </c>
      <c r="J809" s="115">
        <f t="shared" si="76"/>
        <v>0</v>
      </c>
      <c r="K809" s="115">
        <f t="shared" si="76"/>
        <v>0</v>
      </c>
      <c r="L809" s="115">
        <f t="shared" si="76"/>
        <v>0</v>
      </c>
      <c r="M809" s="115">
        <f t="shared" si="76"/>
        <v>0</v>
      </c>
      <c r="N809" s="115">
        <f t="shared" si="76"/>
        <v>0</v>
      </c>
      <c r="O809" s="115">
        <f t="shared" si="76"/>
        <v>0</v>
      </c>
      <c r="P809" s="115">
        <f t="shared" si="76"/>
        <v>0</v>
      </c>
      <c r="Q809" s="115">
        <f t="shared" si="76"/>
        <v>0</v>
      </c>
      <c r="R809" s="115">
        <f t="shared" si="76"/>
        <v>0</v>
      </c>
      <c r="S809" s="115">
        <f t="shared" si="76"/>
        <v>0</v>
      </c>
      <c r="T809" s="115">
        <f t="shared" si="76"/>
        <v>0</v>
      </c>
      <c r="U809" s="115">
        <f t="shared" si="76"/>
        <v>0</v>
      </c>
      <c r="V809" s="115">
        <f t="shared" si="76"/>
        <v>0</v>
      </c>
      <c r="W809" s="115">
        <f t="shared" si="76"/>
        <v>0</v>
      </c>
      <c r="X809" s="115">
        <f t="shared" si="76"/>
        <v>0</v>
      </c>
      <c r="Y809" s="115">
        <f t="shared" si="76"/>
        <v>0</v>
      </c>
      <c r="Z809" s="115">
        <f t="shared" si="76"/>
        <v>0</v>
      </c>
      <c r="AA809" s="115">
        <f t="shared" si="76"/>
        <v>40</v>
      </c>
      <c r="AB809" s="115">
        <f t="shared" si="76"/>
        <v>0</v>
      </c>
      <c r="AC809" s="115">
        <f t="shared" si="76"/>
        <v>0</v>
      </c>
      <c r="AD809" s="115">
        <f t="shared" si="76"/>
        <v>0</v>
      </c>
      <c r="AE809" s="115">
        <f t="shared" si="76"/>
        <v>0</v>
      </c>
      <c r="AF809" s="115">
        <f t="shared" si="76"/>
        <v>0</v>
      </c>
      <c r="AG809" s="115">
        <f t="shared" si="76"/>
        <v>0</v>
      </c>
      <c r="AH809" s="115">
        <f t="shared" si="76"/>
        <v>0</v>
      </c>
      <c r="AI809" s="115">
        <f t="shared" si="76"/>
        <v>0</v>
      </c>
      <c r="AJ809" s="115">
        <f t="shared" si="76"/>
        <v>0</v>
      </c>
      <c r="AK809" s="115">
        <f t="shared" si="76"/>
        <v>0</v>
      </c>
      <c r="AL809" s="115">
        <f t="shared" si="76"/>
        <v>0</v>
      </c>
      <c r="AM809" s="115">
        <f t="shared" si="76"/>
        <v>2</v>
      </c>
    </row>
    <row r="810" spans="6:39" ht="15"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</row>
  </sheetData>
  <sheetProtection/>
  <mergeCells count="2">
    <mergeCell ref="B1:C1"/>
    <mergeCell ref="D1:E1"/>
  </mergeCells>
  <conditionalFormatting sqref="F2:Z2 AB2:AL2">
    <cfRule type="cellIs" priority="19" dxfId="2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Z2 AB2:AL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A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A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AM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AM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48 D652:D701 D761:D808 D644 D22:D394 D398:D623 D627:D640 D705:D758 F627:AM640 F399:AM623 F22:AM394 F652:AM701 F761:AM808 F705:AM757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2018-11-15T10:31:54Z</dcterms:modified>
  <cp:category/>
  <cp:version/>
  <cp:contentType/>
  <cp:contentStatus/>
</cp:coreProperties>
</file>