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16" windowWidth="16200" windowHeight="140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<sst xmlns="http://schemas.openxmlformats.org/spreadsheetml/2006/main" count="930" uniqueCount="898">
  <si>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</si>
  <si>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</si>
  <si>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</si>
  <si>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</si>
  <si>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</si>
  <si>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</si>
  <si>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</si>
  <si>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</si>
  <si>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</si>
  <si>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</si>
  <si>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</si>
  <si>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</si>
  <si>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</si>
  <si>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</si>
  <si>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</si>
  <si>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</si>
  <si>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</si>
  <si>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</si>
  <si>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</si>
  <si>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</si>
  <si>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</si>
  <si>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</si>
  <si>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</si>
  <si>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</si>
  <si>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</si>
  <si>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</si>
  <si>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</si>
  <si>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</si>
  <si>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</si>
  <si>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</si>
  <si>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</si>
  <si>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</si>
  <si>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</si>
  <si>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</si>
  <si>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</si>
  <si>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</si>
  <si>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</si>
  <si>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</si>
  <si>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</si>
  <si>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</si>
  <si>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</si>
  <si>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</si>
  <si>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</si>
  <si>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</si>
  <si>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</si>
  <si>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</si>
  <si>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</si>
  <si>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</si>
  <si>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</si>
  <si>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</si>
  <si>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</si>
  <si>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</si>
  <si>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</si>
  <si>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</si>
  <si>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</si>
  <si>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</si>
  <si>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</si>
  <si>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</si>
  <si>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</si>
  <si>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</si>
  <si>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</si>
  <si>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</si>
  <si>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</si>
  <si>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</si>
  <si>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</si>
  <si>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</si>
  <si>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</si>
  <si>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</si>
  <si>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</si>
  <si>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</si>
  <si>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</si>
  <si>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</si>
  <si>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</si>
  <si>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</si>
  <si>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</si>
  <si>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</si>
  <si>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</si>
  <si>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</si>
  <si>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</si>
  <si>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</si>
  <si>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</si>
  <si>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</si>
  <si>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</si>
  <si>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</si>
  <si>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</si>
  <si>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</si>
  <si>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</si>
  <si>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</si>
  <si>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</si>
  <si>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</si>
  <si>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</si>
  <si>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</si>
  <si>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</si>
  <si>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</si>
  <si>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</si>
  <si>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</si>
  <si>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</si>
  <si>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</si>
  <si>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</si>
  <si>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</si>
  <si>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</si>
  <si>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</si>
  <si>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</si>
  <si>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</si>
  <si>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</si>
  <si>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</si>
  <si>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</si>
  <si>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</si>
  <si>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</si>
  <si>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</si>
  <si>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</si>
  <si>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</si>
  <si>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</si>
  <si>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</si>
  <si>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</si>
  <si>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</si>
  <si>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</si>
  <si>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</si>
  <si>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</si>
  <si>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</si>
  <si>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</si>
  <si>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</si>
  <si>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</si>
  <si>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</si>
  <si>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</si>
  <si>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</si>
  <si>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</si>
  <si>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</si>
  <si>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</si>
  <si>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</si>
  <si>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</si>
  <si>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</si>
  <si>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</si>
  <si>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</si>
  <si>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</si>
  <si>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</si>
  <si>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</si>
  <si>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</si>
  <si>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</si>
  <si>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</si>
  <si>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</si>
  <si>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</si>
  <si>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</si>
  <si>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</si>
  <si>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</si>
  <si>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</si>
  <si>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</si>
  <si>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</si>
  <si>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</si>
  <si>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</si>
  <si>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</si>
  <si>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</si>
  <si>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</si>
  <si>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</si>
  <si>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</si>
  <si>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</si>
  <si>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</si>
  <si>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</si>
  <si>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</si>
  <si>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</si>
  <si>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</si>
  <si>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</si>
  <si>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</si>
  <si>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</si>
  <si>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</si>
  <si>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</si>
  <si>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</si>
  <si>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</si>
  <si>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</si>
  <si>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</si>
  <si>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</si>
  <si>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</si>
  <si>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</si>
  <si>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</si>
  <si>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</si>
  <si>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</si>
  <si>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</si>
  <si>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</si>
  <si>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</si>
  <si>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</si>
  <si>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</si>
  <si>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</si>
  <si>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</si>
  <si>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</si>
  <si>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</si>
  <si>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</si>
  <si>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</si>
  <si>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</si>
  <si>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</si>
  <si>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</si>
  <si>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</si>
  <si>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</si>
  <si>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</si>
  <si>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</si>
  <si>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</si>
  <si>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</si>
  <si>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</si>
  <si>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</si>
  <si>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</si>
  <si>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</si>
  <si>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</si>
  <si>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</si>
  <si>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</si>
  <si>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</si>
  <si>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</si>
  <si>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</si>
  <si>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</si>
  <si>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</si>
  <si>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</si>
  <si>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</si>
  <si>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</si>
  <si>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</si>
  <si>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</si>
  <si>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</si>
  <si>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</si>
  <si>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</si>
  <si>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</si>
  <si>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</si>
  <si>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</si>
  <si>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</si>
  <si>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</si>
  <si>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</si>
  <si>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</si>
  <si>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</si>
  <si>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</si>
  <si>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</si>
  <si>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</si>
  <si>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</si>
  <si>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</si>
  <si>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</si>
  <si>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</si>
  <si>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</si>
  <si>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</si>
  <si>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</si>
  <si>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</si>
  <si>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</si>
  <si>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</si>
  <si>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</si>
  <si>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</si>
  <si>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</si>
  <si>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</si>
  <si>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</si>
  <si>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</si>
  <si>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</si>
  <si>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</si>
  <si>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</si>
  <si>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</si>
  <si>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</si>
  <si>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</si>
  <si>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</si>
  <si>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</si>
  <si>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</si>
  <si>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</si>
  <si>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</si>
  <si>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</si>
  <si>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</si>
  <si>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</si>
  <si>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</si>
  <si>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</si>
  <si>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</si>
  <si>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</si>
  <si>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</si>
  <si>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</si>
  <si>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</si>
  <si>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</si>
  <si>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</si>
  <si>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</si>
  <si>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</si>
  <si>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</si>
  <si>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</si>
  <si>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</si>
  <si>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</si>
  <si>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</si>
  <si>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</si>
  <si>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</si>
  <si>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</si>
  <si>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</si>
  <si>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</si>
  <si>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</si>
  <si>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</si>
  <si>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</si>
  <si>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</si>
  <si>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</si>
  <si>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</si>
  <si>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</si>
  <si>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</si>
  <si>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</si>
  <si>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</si>
  <si>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</si>
  <si>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</si>
  <si>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</si>
  <si>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</si>
  <si>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</si>
  <si>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</si>
  <si>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</si>
  <si>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</si>
  <si>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</si>
  <si>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</si>
  <si>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</si>
  <si>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</si>
  <si>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</si>
  <si>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</si>
  <si>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</si>
  <si>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</si>
  <si>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</si>
  <si>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</si>
  <si>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</si>
  <si>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</si>
  <si>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</si>
  <si>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</si>
  <si>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</si>
  <si>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</si>
  <si>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</si>
  <si>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</si>
  <si>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</si>
  <si>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</si>
  <si>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</si>
  <si>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</si>
  <si>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</si>
  <si>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</si>
  <si>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</si>
  <si>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</si>
  <si>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</si>
  <si>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</si>
  <si>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</si>
  <si>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</si>
  <si>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</si>
  <si>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</si>
  <si>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</si>
  <si>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</si>
  <si>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</si>
  <si>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</si>
  <si>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</si>
  <si>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</si>
  <si>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</si>
  <si>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</si>
  <si>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</si>
  <si>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</si>
  <si>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</si>
  <si>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</si>
  <si>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</si>
  <si>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</si>
  <si>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</si>
  <si>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</si>
  <si>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</si>
  <si>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</si>
  <si>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</si>
  <si>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</si>
  <si>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</si>
  <si>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</si>
  <si>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</si>
  <si>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</si>
  <si>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</si>
  <si>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</si>
  <si>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</si>
  <si>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</si>
  <si>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</si>
  <si>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</si>
  <si>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</si>
  <si>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</si>
  <si>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</si>
  <si>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</si>
  <si>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</si>
  <si>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</si>
  <si>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</si>
  <si>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</si>
  <si>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</si>
  <si>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</si>
  <si>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</si>
  <si>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</si>
  <si>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</si>
  <si>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</si>
  <si>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</si>
  <si>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</si>
  <si>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</si>
  <si>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</si>
  <si>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</si>
  <si>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</si>
  <si>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</si>
  <si>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</si>
  <si>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</si>
  <si>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</si>
  <si>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</si>
  <si>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</si>
  <si>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</si>
  <si>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</si>
  <si>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</si>
  <si>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</si>
  <si>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</si>
  <si>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</si>
  <si>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</si>
  <si>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</si>
  <si>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</si>
  <si>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</si>
  <si>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</si>
  <si>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</si>
  <si>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</si>
  <si>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</si>
  <si>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</si>
  <si>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</si>
  <si>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</si>
  <si>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</si>
  <si>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</si>
  <si>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</si>
  <si>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</si>
  <si>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</si>
  <si>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</si>
  <si>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</si>
  <si>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</si>
  <si>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</si>
  <si>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</si>
  <si>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</si>
  <si>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</si>
  <si>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</si>
  <si>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</si>
  <si>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</si>
  <si>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</si>
  <si>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</si>
  <si>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</si>
  <si>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</si>
  <si>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</si>
  <si>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</si>
  <si>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</si>
  <si>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</si>
  <si>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</si>
  <si>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</si>
  <si>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</si>
  <si>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</si>
  <si>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</si>
  <si>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</si>
  <si>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</si>
  <si>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</si>
  <si>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</si>
  <si>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</si>
  <si>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</si>
  <si>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</si>
  <si>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</si>
  <si>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</si>
  <si>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</si>
  <si>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</si>
  <si>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</si>
  <si>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</si>
  <si>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</si>
  <si>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</si>
  <si>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</si>
  <si>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</si>
  <si>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</si>
  <si>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</si>
  <si>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</si>
  <si>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</si>
  <si>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</si>
  <si>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</si>
  <si>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</si>
  <si>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</si>
  <si>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</si>
  <si>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</si>
  <si>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</si>
  <si>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</si>
  <si>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</si>
  <si>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</si>
  <si>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</si>
  <si>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</si>
  <si>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</si>
  <si>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</si>
  <si>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</si>
  <si>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</si>
  <si>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</si>
  <si>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</si>
  <si>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</si>
  <si>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</si>
  <si>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</si>
  <si>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</si>
  <si>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</si>
  <si>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</si>
  <si>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</si>
  <si>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</si>
  <si>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</si>
  <si>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</si>
  <si>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</si>
  <si>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</si>
  <si>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</si>
  <si>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</si>
  <si>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</si>
  <si>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</si>
  <si>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</si>
  <si>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</si>
  <si>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</si>
  <si>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</si>
  <si>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</si>
  <si>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</si>
  <si>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</si>
  <si>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</si>
  <si>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</si>
  <si>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</si>
  <si>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</si>
  <si>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</si>
  <si>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</si>
  <si>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</si>
  <si>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</si>
  <si>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</si>
  <si>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</si>
  <si>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</si>
  <si>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</si>
  <si>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</si>
  <si>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</si>
  <si>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</si>
  <si>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</si>
  <si>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</si>
  <si>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</si>
  <si>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</si>
  <si>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</si>
  <si>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</si>
  <si>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</si>
  <si>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</si>
  <si>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</si>
  <si>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</si>
  <si>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</si>
  <si>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</si>
  <si>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</si>
  <si>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</si>
  <si>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</si>
  <si>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</si>
  <si>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</si>
  <si>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</si>
  <si>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</si>
  <si>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</si>
  <si>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</si>
  <si>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</si>
  <si>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</si>
  <si>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</si>
  <si>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</si>
  <si>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</si>
  <si>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</si>
  <si>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</si>
  <si>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</si>
  <si>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</si>
  <si>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</si>
  <si>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</si>
  <si>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</si>
  <si>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</si>
  <si>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</si>
  <si>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</si>
  <si>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</si>
  <si>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</si>
  <si>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</si>
  <si>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</si>
  <si>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</si>
  <si>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</si>
  <si>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</si>
  <si>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</si>
  <si>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</si>
  <si>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</si>
  <si>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</si>
  <si>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</si>
  <si>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</si>
  <si>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</si>
  <si>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</si>
  <si>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</si>
  <si>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</si>
  <si>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</si>
  <si>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</si>
  <si>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</si>
  <si>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</si>
  <si>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</si>
  <si>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</si>
  <si>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</si>
  <si>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</si>
  <si>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</si>
  <si>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</si>
  <si>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</si>
  <si>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</si>
  <si>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</si>
  <si>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</si>
  <si>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</si>
  <si>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</si>
  <si>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</si>
  <si>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</si>
  <si>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</si>
  <si>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</si>
  <si>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</si>
  <si>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</si>
  <si>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</si>
  <si>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</si>
  <si>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</si>
  <si>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</si>
  <si>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</si>
  <si>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</si>
  <si>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</si>
  <si>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</si>
  <si>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</si>
  <si>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</si>
  <si>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</si>
  <si>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</si>
  <si>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</si>
  <si>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</si>
  <si>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</si>
  <si>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</si>
  <si>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</si>
  <si>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</si>
  <si>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</si>
  <si>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</si>
  <si>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</si>
  <si>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</si>
  <si>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</si>
  <si>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</si>
  <si>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</si>
  <si>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</si>
  <si>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</si>
  <si>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</si>
  <si>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</si>
  <si>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</si>
  <si>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</si>
  <si>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</si>
  <si>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</si>
  <si>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</si>
  <si>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</si>
  <si>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</si>
  <si>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</si>
  <si>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</si>
  <si>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</si>
  <si>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</si>
  <si>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</si>
  <si>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</si>
  <si>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</si>
  <si>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</si>
  <si>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</si>
  <si>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</si>
  <si>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</si>
  <si>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</si>
  <si>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</si>
  <si>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</si>
  <si>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</si>
  <si>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</si>
  <si>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</si>
  <si>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</si>
  <si>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</si>
  <si>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</si>
  <si>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</si>
  <si>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</si>
  <si>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</si>
  <si>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</si>
  <si>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</si>
  <si>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</si>
  <si>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</si>
  <si>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</si>
  <si>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</si>
  <si>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</si>
  <si>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</si>
  <si>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</si>
  <si>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</si>
  <si>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</si>
  <si>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</si>
  <si>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</si>
  <si>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</si>
  <si>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</si>
  <si>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</si>
  <si>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</si>
  <si>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</si>
  <si>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</si>
  <si>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</si>
  <si>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</si>
  <si>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</si>
  <si>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</si>
  <si>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</si>
  <si>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</si>
  <si>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</si>
  <si>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</si>
  <si>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</si>
  <si>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</si>
  <si>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</si>
  <si>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</si>
  <si>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</si>
  <si>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</si>
  <si>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</si>
  <si>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</si>
  <si>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</si>
  <si>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</si>
  <si>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</si>
  <si>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</si>
  <si>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</si>
  <si>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</si>
  <si>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</si>
  <si>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</si>
  <si>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</si>
  <si>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</si>
  <si>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</si>
  <si>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</si>
  <si>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</si>
  <si>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</si>
  <si>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</si>
  <si>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</si>
  <si>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</si>
  <si>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</si>
  <si>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</si>
  <si>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</si>
  <si>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</si>
  <si>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</si>
  <si>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</si>
  <si>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</si>
  <si>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</si>
  <si>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</si>
  <si>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</si>
  <si>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</si>
  <si>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</si>
  <si>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</si>
  <si>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</si>
  <si>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</si>
  <si>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</si>
  <si>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</si>
  <si>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</si>
  <si>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</si>
  <si>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</si>
  <si>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</si>
  <si>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</si>
  <si>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</si>
  <si>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</si>
  <si>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</si>
  <si>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</si>
  <si>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</si>
  <si>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</si>
  <si>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</si>
  <si>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</si>
  <si>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</si>
  <si>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</si>
  <si>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</si>
  <si>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</si>
  <si>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</si>
  <si>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</si>
  <si>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</si>
  <si>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</si>
  <si>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</si>
  <si>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</si>
  <si>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</si>
  <si>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</si>
  <si>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</si>
  <si>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</si>
  <si>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</si>
  <si>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</si>
  <si>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</si>
  <si>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</si>
  <si>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</si>
  <si>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</si>
  <si>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</si>
  <si>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</si>
  <si>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</si>
  <si>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</si>
  <si>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</si>
  <si>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</si>
  <si>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</si>
  <si>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</si>
  <si>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</si>
  <si>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</si>
  <si>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</si>
  <si>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</si>
  <si>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</si>
  <si>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</si>
  <si>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</si>
  <si>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</si>
  <si>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</si>
  <si>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</si>
  <si>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</si>
  <si>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</si>
  <si>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</si>
  <si>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</si>
  <si>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</si>
  <si>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</si>
  <si>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</si>
  <si>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</si>
  <si>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</si>
  <si>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</si>
  <si>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</si>
  <si>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</si>
  <si>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</si>
  <si>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</si>
  <si>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</si>
  <si>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</si>
  <si>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</si>
  <si>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</si>
  <si>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</si>
  <si>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</si>
  <si>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</si>
  <si>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</si>
  <si>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</si>
  <si>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</si>
  <si>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</si>
  <si>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</si>
  <si>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</si>
  <si>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</si>
  <si>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</si>
  <si>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</si>
  <si>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</si>
  <si>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</si>
  <si>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</si>
  <si>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</si>
  <si>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</si>
  <si>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</si>
  <si>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</si>
  <si>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</si>
  <si>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</si>
  <si>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</si>
  <si>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</si>
  <si>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</si>
  <si>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</si>
  <si>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</si>
  <si>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</si>
  <si>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</si>
  <si>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</si>
  <si>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</si>
  <si>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</si>
  <si>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</si>
  <si>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</si>
  <si>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</si>
  <si>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</si>
  <si>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</si>
  <si>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</si>
  <si>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</si>
  <si>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</si>
  <si>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</si>
  <si>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</si>
  <si>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</si>
  <si>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</si>
  <si>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</si>
  <si>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</si>
  <si>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</si>
  <si>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</si>
  <si>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</si>
  <si>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</si>
  <si>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</si>
  <si>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</si>
  <si>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</si>
  <si>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</si>
  <si>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</si>
  <si>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</si>
  <si>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</si>
  <si>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</si>
  <si>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</si>
  <si>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</si>
  <si>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</si>
  <si>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</si>
  <si>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</si>
  <si>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</si>
  <si>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</si>
  <si>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</si>
  <si>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</si>
  <si>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</si>
  <si>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</si>
  <si>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</si>
  <si>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</si>
  <si>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</si>
  <si>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</si>
  <si>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</si>
  <si>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</si>
  <si>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</si>
  <si>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</si>
  <si>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</si>
  <si>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Boutersem Wandelt</t>
  </si>
  <si>
    <t>WEEK - 37 - SEMAINE</t>
  </si>
  <si>
    <t>Sint-Jansstappers</t>
  </si>
  <si>
    <t>WSV Eurek@</t>
  </si>
  <si>
    <t>WSV Mol</t>
  </si>
  <si>
    <t>Dragonders Hasselt</t>
  </si>
  <si>
    <t>KKRO Gent Mars Leger-Natie</t>
  </si>
  <si>
    <t>Bosdravers Eksel</t>
  </si>
  <si>
    <t xml:space="preserve">CSC-Lierde </t>
  </si>
  <si>
    <t>Brigandtrotters</t>
  </si>
  <si>
    <t>Blauwvoet</t>
  </si>
  <si>
    <t>Trip-Trap Kumtich</t>
  </si>
  <si>
    <t>Wandelclub Koekelare</t>
  </si>
  <si>
    <t>Trekvogels Boekhoute</t>
  </si>
  <si>
    <t>Winkelse Stappers</t>
  </si>
  <si>
    <t>11de Bataljon Genie</t>
  </si>
  <si>
    <t>Postwandelclub Dilsen</t>
  </si>
  <si>
    <t xml:space="preserve">Wandelclub Al Kontent </t>
  </si>
  <si>
    <t>Kruishoutem Trotters</t>
  </si>
  <si>
    <t>VOS Schaffen</t>
  </si>
  <si>
    <t>Bindkracht</t>
  </si>
  <si>
    <t>Warden Oom Stappers</t>
  </si>
  <si>
    <t>Marcheurs du Hain</t>
  </si>
  <si>
    <t>Roitelet</t>
  </si>
  <si>
    <t>Marches des Trois Frontières</t>
  </si>
  <si>
    <t>Longs Pieds Antheitois</t>
  </si>
  <si>
    <t>Natuurvrienden Zoersel</t>
  </si>
  <si>
    <t>Anjertrippers</t>
  </si>
  <si>
    <t>De Rommelaar</t>
  </si>
  <si>
    <t xml:space="preserve">Wase Steinbockvrienden </t>
  </si>
  <si>
    <t>Natuurvrienden Deinze</t>
  </si>
  <si>
    <t>t Singel</t>
  </si>
  <si>
    <t>IJsbrekers Haaltert</t>
  </si>
  <si>
    <t>Randstappers</t>
  </si>
  <si>
    <t>WSP Heverlee-Leuven</t>
  </si>
  <si>
    <t>Cracks Wolvertem</t>
  </si>
  <si>
    <t>Duintrappers Westende</t>
  </si>
  <si>
    <t>Brugsche Globetrotters</t>
  </si>
  <si>
    <t>Sans Soucis Ghlin</t>
  </si>
  <si>
    <t>La Fourmi</t>
  </si>
  <si>
    <t>1000 Pattes de Philippeville</t>
  </si>
  <si>
    <t>travailleurs</t>
  </si>
  <si>
    <t>prologue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</si>
</sst>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8" width="6.7109375" style="5" customWidth="1"/>
    <col min="19" max="19" width="6.7109375" style="5" hidden="1" customWidth="1"/>
    <col min="20" max="25" width="6.7109375" style="5" customWidth="1"/>
    <col min="26" max="26" width="6.7109375" style="5" hidden="1" customWidth="1"/>
    <col min="27" max="31" width="6.7109375" style="5" customWidth="1"/>
    <col min="32" max="32" width="6.7109375" style="5" hidden="1" customWidth="1"/>
    <col min="33" max="47" width="6.7109375" style="5" customWidth="1"/>
    <col min="48" max="48" width="6.7109375" style="5" hidden="1" customWidth="1"/>
    <col min="49" max="51" width="6.7109375" style="5" customWidth="1"/>
    <col min="52" max="16384" width="9.140625" style="5" customWidth="1"/>
  </cols>
  <sheetData>
    <row r="1" spans="1:12" ht="18.75" thickBot="1">
      <c r="A1" s="17"/>
      <c r="B1" s="179" t="s">
        <v>837</v>
      </c>
      <c r="C1" s="179"/>
      <c r="D1" s="180">
        <v>43409</v>
      </c>
      <c r="E1" s="181"/>
      <c r="F1" s="28">
        <f>COUNTIF(F2:AY2,"OK")</f>
        <v>40</v>
      </c>
      <c r="G1" s="29">
        <f>COUNTIF(F2:AY2,"NOK")</f>
        <v>0</v>
      </c>
      <c r="H1" s="30">
        <f>COUNTIF(F2:AY2,"NON")</f>
        <v>2</v>
      </c>
      <c r="I1" s="18"/>
      <c r="J1" s="31">
        <f>F1/($F$1+$G$1+$H$1)</f>
        <v>0.9523809523809523</v>
      </c>
      <c r="K1" s="32">
        <f>G1/($F$1+$G$1+$H$1)</f>
        <v>0</v>
      </c>
      <c r="L1" s="33">
        <f>H1/($F$1+$G$1+$H$1)</f>
        <v>0.047619047619047616</v>
      </c>
    </row>
    <row r="2" spans="1:51" ht="15.75" thickBot="1">
      <c r="A2" s="17"/>
      <c r="B2" s="19" t="s">
        <v>856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/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/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NON</v>
      </c>
      <c r="AF2" s="34"/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Y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OK</v>
      </c>
      <c r="AR2" s="34" t="str">
        <f t="shared" si="1"/>
        <v>OK</v>
      </c>
      <c r="AS2" s="34" t="str">
        <f t="shared" si="1"/>
        <v>OK</v>
      </c>
      <c r="AT2" s="34" t="str">
        <f t="shared" si="1"/>
        <v>OK</v>
      </c>
      <c r="AU2" s="34" t="str">
        <f t="shared" si="1"/>
        <v>OK</v>
      </c>
      <c r="AV2" s="34"/>
      <c r="AW2" s="34" t="str">
        <f>IF(AW6=0,"NON",IF(AW6=AW17,"OK","NOK"))</f>
        <v>OK</v>
      </c>
      <c r="AX2" s="34" t="str">
        <f t="shared" si="1"/>
        <v>NON</v>
      </c>
      <c r="AY2" s="34" t="str">
        <f t="shared" si="1"/>
        <v>OK</v>
      </c>
    </row>
    <row r="3" spans="1:51" ht="39.75" customHeight="1">
      <c r="A3" s="17"/>
      <c r="B3" s="22" t="s">
        <v>665</v>
      </c>
      <c r="C3" s="40" t="s">
        <v>664</v>
      </c>
      <c r="D3" s="141"/>
      <c r="F3" s="35">
        <v>1287</v>
      </c>
      <c r="G3" s="35">
        <v>2102</v>
      </c>
      <c r="H3" s="35">
        <v>1001</v>
      </c>
      <c r="I3" s="35">
        <v>2027</v>
      </c>
      <c r="J3" s="35">
        <v>3065</v>
      </c>
      <c r="K3" s="35">
        <v>2048</v>
      </c>
      <c r="L3" s="35">
        <v>3294</v>
      </c>
      <c r="M3" s="35">
        <v>5245</v>
      </c>
      <c r="N3" s="35">
        <v>1287</v>
      </c>
      <c r="O3" s="35">
        <v>1404</v>
      </c>
      <c r="P3" s="35">
        <v>4021</v>
      </c>
      <c r="Q3" s="35">
        <v>5127</v>
      </c>
      <c r="R3" s="35">
        <v>3383</v>
      </c>
      <c r="S3" s="35">
        <v>4539</v>
      </c>
      <c r="T3" s="35">
        <v>5323</v>
      </c>
      <c r="U3" s="35">
        <v>1478</v>
      </c>
      <c r="V3" s="35">
        <v>2029</v>
      </c>
      <c r="W3" s="35">
        <v>3304</v>
      </c>
      <c r="X3" s="35">
        <v>3538</v>
      </c>
      <c r="Y3" s="35">
        <v>4049</v>
      </c>
      <c r="Z3" s="35">
        <v>4104</v>
      </c>
      <c r="AA3" s="35">
        <v>4258</v>
      </c>
      <c r="AB3" s="35">
        <v>5256</v>
      </c>
      <c r="AC3" s="35">
        <v>5429</v>
      </c>
      <c r="AD3" s="35" t="s">
        <v>8</v>
      </c>
      <c r="AE3" s="35" t="s">
        <v>77</v>
      </c>
      <c r="AF3" s="35" t="s">
        <v>162</v>
      </c>
      <c r="AG3" s="35" t="s">
        <v>199</v>
      </c>
      <c r="AH3" s="35">
        <v>1410</v>
      </c>
      <c r="AI3" s="35">
        <v>2038</v>
      </c>
      <c r="AJ3" s="35">
        <v>2082</v>
      </c>
      <c r="AK3" s="35">
        <v>3116</v>
      </c>
      <c r="AL3" s="35">
        <v>3140</v>
      </c>
      <c r="AM3" s="35">
        <v>3257</v>
      </c>
      <c r="AN3" s="35">
        <v>3398</v>
      </c>
      <c r="AO3" s="35">
        <v>3432</v>
      </c>
      <c r="AP3" s="35">
        <v>4005</v>
      </c>
      <c r="AQ3" s="35">
        <v>4130</v>
      </c>
      <c r="AR3" s="35">
        <v>5008</v>
      </c>
      <c r="AS3" s="35">
        <v>5177</v>
      </c>
      <c r="AT3" s="35">
        <v>5353</v>
      </c>
      <c r="AU3" s="35" t="s">
        <v>58</v>
      </c>
      <c r="AV3" s="35" t="s">
        <v>162</v>
      </c>
      <c r="AW3" s="35" t="s">
        <v>199</v>
      </c>
      <c r="AX3" s="35" t="s">
        <v>241</v>
      </c>
      <c r="AY3" s="35" t="s">
        <v>274</v>
      </c>
    </row>
    <row r="4" spans="1:51" ht="99.75" customHeight="1">
      <c r="A4" s="17"/>
      <c r="B4" s="23" t="s">
        <v>626</v>
      </c>
      <c r="C4" s="23" t="s">
        <v>652</v>
      </c>
      <c r="D4" s="142"/>
      <c r="F4" s="36" t="s">
        <v>857</v>
      </c>
      <c r="G4" s="36" t="s">
        <v>858</v>
      </c>
      <c r="H4" s="36" t="s">
        <v>859</v>
      </c>
      <c r="I4" s="36" t="s">
        <v>860</v>
      </c>
      <c r="J4" s="36" t="s">
        <v>861</v>
      </c>
      <c r="K4" s="36" t="s">
        <v>862</v>
      </c>
      <c r="L4" s="36" t="s">
        <v>863</v>
      </c>
      <c r="M4" s="36" t="s">
        <v>864</v>
      </c>
      <c r="N4" s="36" t="s">
        <v>857</v>
      </c>
      <c r="O4" s="36" t="s">
        <v>865</v>
      </c>
      <c r="P4" s="36" t="s">
        <v>866</v>
      </c>
      <c r="Q4" s="36" t="s">
        <v>867</v>
      </c>
      <c r="R4" s="36" t="s">
        <v>868</v>
      </c>
      <c r="S4" s="36" t="s">
        <v>833</v>
      </c>
      <c r="T4" s="36" t="s">
        <v>869</v>
      </c>
      <c r="U4" s="36" t="s">
        <v>870</v>
      </c>
      <c r="V4" s="36" t="s">
        <v>871</v>
      </c>
      <c r="W4" s="36" t="s">
        <v>872</v>
      </c>
      <c r="X4" s="36" t="s">
        <v>873</v>
      </c>
      <c r="Y4" s="36" t="s">
        <v>874</v>
      </c>
      <c r="Z4" s="36" t="s">
        <v>875</v>
      </c>
      <c r="AA4" s="36" t="s">
        <v>530</v>
      </c>
      <c r="AB4" s="36" t="s">
        <v>876</v>
      </c>
      <c r="AC4" s="36" t="s">
        <v>593</v>
      </c>
      <c r="AD4" s="36" t="s">
        <v>877</v>
      </c>
      <c r="AE4" s="36" t="s">
        <v>878</v>
      </c>
      <c r="AF4" s="36" t="s">
        <v>879</v>
      </c>
      <c r="AG4" s="36" t="s">
        <v>880</v>
      </c>
      <c r="AH4" s="36" t="s">
        <v>881</v>
      </c>
      <c r="AI4" s="36" t="s">
        <v>882</v>
      </c>
      <c r="AJ4" s="36" t="s">
        <v>883</v>
      </c>
      <c r="AK4" s="36" t="s">
        <v>884</v>
      </c>
      <c r="AL4" s="36" t="s">
        <v>885</v>
      </c>
      <c r="AM4" s="36" t="s">
        <v>886</v>
      </c>
      <c r="AN4" s="36" t="s">
        <v>887</v>
      </c>
      <c r="AO4" s="36" t="s">
        <v>888</v>
      </c>
      <c r="AP4" s="36" t="s">
        <v>889</v>
      </c>
      <c r="AQ4" s="36" t="s">
        <v>890</v>
      </c>
      <c r="AR4" s="36" t="s">
        <v>891</v>
      </c>
      <c r="AS4" s="36" t="s">
        <v>892</v>
      </c>
      <c r="AT4" s="36" t="s">
        <v>578</v>
      </c>
      <c r="AU4" s="36" t="s">
        <v>893</v>
      </c>
      <c r="AV4" s="36" t="s">
        <v>879</v>
      </c>
      <c r="AW4" s="36" t="s">
        <v>880</v>
      </c>
      <c r="AX4" s="36" t="s">
        <v>894</v>
      </c>
      <c r="AY4" s="36" t="s">
        <v>895</v>
      </c>
    </row>
    <row r="5" spans="1:51" ht="24.75" customHeight="1" thickBot="1">
      <c r="A5" s="17"/>
      <c r="B5" s="23" t="s">
        <v>627</v>
      </c>
      <c r="C5" s="23" t="s">
        <v>653</v>
      </c>
      <c r="D5" s="143"/>
      <c r="F5" s="37">
        <v>43353</v>
      </c>
      <c r="G5" s="37">
        <v>43353</v>
      </c>
      <c r="H5" s="37">
        <v>43354</v>
      </c>
      <c r="I5" s="37">
        <v>43354</v>
      </c>
      <c r="J5" s="37">
        <v>43354</v>
      </c>
      <c r="K5" s="37">
        <v>43355</v>
      </c>
      <c r="L5" s="37">
        <v>43355</v>
      </c>
      <c r="M5" s="37">
        <v>43355</v>
      </c>
      <c r="N5" s="37">
        <v>43356</v>
      </c>
      <c r="O5" s="37">
        <v>43356</v>
      </c>
      <c r="P5" s="37">
        <v>43356</v>
      </c>
      <c r="Q5" s="37">
        <v>43356</v>
      </c>
      <c r="R5" s="37">
        <v>43357</v>
      </c>
      <c r="S5" s="37">
        <v>43357</v>
      </c>
      <c r="T5" s="37">
        <v>43357</v>
      </c>
      <c r="U5" s="37">
        <v>43358</v>
      </c>
      <c r="V5" s="37">
        <v>43358</v>
      </c>
      <c r="W5" s="37">
        <v>43358</v>
      </c>
      <c r="X5" s="37">
        <v>43358</v>
      </c>
      <c r="Y5" s="37">
        <v>43358</v>
      </c>
      <c r="Z5" s="37">
        <v>43358</v>
      </c>
      <c r="AA5" s="37">
        <v>43358</v>
      </c>
      <c r="AB5" s="37">
        <v>43358</v>
      </c>
      <c r="AC5" s="37">
        <v>43358</v>
      </c>
      <c r="AD5" s="37">
        <v>43358</v>
      </c>
      <c r="AE5" s="37">
        <v>43358</v>
      </c>
      <c r="AF5" s="37">
        <v>43358</v>
      </c>
      <c r="AG5" s="37">
        <v>43358</v>
      </c>
      <c r="AH5" s="37">
        <v>43359</v>
      </c>
      <c r="AI5" s="37">
        <v>43359</v>
      </c>
      <c r="AJ5" s="37">
        <v>43359</v>
      </c>
      <c r="AK5" s="37">
        <v>43359</v>
      </c>
      <c r="AL5" s="37">
        <v>43359</v>
      </c>
      <c r="AM5" s="37">
        <v>43359</v>
      </c>
      <c r="AN5" s="37">
        <v>43359</v>
      </c>
      <c r="AO5" s="37">
        <v>43359</v>
      </c>
      <c r="AP5" s="37">
        <v>43359</v>
      </c>
      <c r="AQ5" s="37">
        <v>43359</v>
      </c>
      <c r="AR5" s="37">
        <v>43359</v>
      </c>
      <c r="AS5" s="37">
        <v>43359</v>
      </c>
      <c r="AT5" s="37">
        <v>43359</v>
      </c>
      <c r="AU5" s="37">
        <v>43359</v>
      </c>
      <c r="AV5" s="37">
        <v>43359</v>
      </c>
      <c r="AW5" s="37">
        <v>43359</v>
      </c>
      <c r="AX5" s="37">
        <v>43359</v>
      </c>
      <c r="AY5" s="37">
        <v>43359</v>
      </c>
    </row>
    <row r="6" spans="1:51" ht="24.75" customHeight="1" thickBot="1">
      <c r="A6" s="17"/>
      <c r="B6" s="41" t="s">
        <v>654</v>
      </c>
      <c r="C6" s="24" t="s">
        <v>655</v>
      </c>
      <c r="D6" s="25">
        <f>SUM(F6:AY6)</f>
        <v>30194</v>
      </c>
      <c r="F6" s="50">
        <v>325</v>
      </c>
      <c r="G6" s="38">
        <v>608</v>
      </c>
      <c r="H6" s="38">
        <v>357</v>
      </c>
      <c r="I6" s="38">
        <v>424</v>
      </c>
      <c r="J6" s="38">
        <v>734</v>
      </c>
      <c r="K6" s="38">
        <v>537</v>
      </c>
      <c r="L6" s="38">
        <v>674</v>
      </c>
      <c r="M6" s="38">
        <v>792</v>
      </c>
      <c r="N6" s="38">
        <v>336</v>
      </c>
      <c r="O6" s="38">
        <v>384</v>
      </c>
      <c r="P6" s="38">
        <v>335</v>
      </c>
      <c r="Q6" s="38">
        <v>563</v>
      </c>
      <c r="R6" s="38">
        <v>444</v>
      </c>
      <c r="S6" s="38"/>
      <c r="T6" s="38">
        <v>436</v>
      </c>
      <c r="U6" s="38">
        <v>843</v>
      </c>
      <c r="V6" s="38">
        <v>608</v>
      </c>
      <c r="W6" s="38">
        <v>740</v>
      </c>
      <c r="X6" s="38">
        <v>689</v>
      </c>
      <c r="Y6" s="38">
        <v>932</v>
      </c>
      <c r="Z6" s="38"/>
      <c r="AA6" s="38">
        <v>35</v>
      </c>
      <c r="AB6" s="38">
        <v>851</v>
      </c>
      <c r="AC6" s="38">
        <v>866</v>
      </c>
      <c r="AD6" s="38">
        <v>840</v>
      </c>
      <c r="AE6" s="38"/>
      <c r="AF6" s="38"/>
      <c r="AG6" s="38">
        <v>1</v>
      </c>
      <c r="AH6" s="38">
        <v>1143</v>
      </c>
      <c r="AI6" s="38">
        <v>1517</v>
      </c>
      <c r="AJ6" s="38">
        <v>893</v>
      </c>
      <c r="AK6" s="38">
        <v>802</v>
      </c>
      <c r="AL6" s="38">
        <v>1977</v>
      </c>
      <c r="AM6" s="38">
        <v>825</v>
      </c>
      <c r="AN6" s="38">
        <v>1018</v>
      </c>
      <c r="AO6" s="38">
        <v>491</v>
      </c>
      <c r="AP6" s="38">
        <v>1415</v>
      </c>
      <c r="AQ6" s="38">
        <v>931</v>
      </c>
      <c r="AR6" s="38">
        <v>1214</v>
      </c>
      <c r="AS6" s="38">
        <v>1024</v>
      </c>
      <c r="AT6" s="38">
        <v>1156</v>
      </c>
      <c r="AU6" s="38">
        <v>299</v>
      </c>
      <c r="AV6" s="38"/>
      <c r="AW6" s="38">
        <v>1479</v>
      </c>
      <c r="AX6" s="38"/>
      <c r="AY6" s="38">
        <v>656</v>
      </c>
    </row>
    <row r="7" spans="33:49" ht="15.75" thickBot="1">
      <c r="AG7" s="37">
        <v>43359</v>
      </c>
      <c r="AW7" s="37">
        <v>43359</v>
      </c>
    </row>
    <row r="8" spans="2:6" ht="15.75" thickBot="1">
      <c r="B8" s="6"/>
      <c r="C8" s="7" t="s">
        <v>620</v>
      </c>
      <c r="D8" s="145"/>
      <c r="F8" s="39"/>
    </row>
    <row r="9" spans="2:51" ht="15">
      <c r="B9" s="8"/>
      <c r="C9" s="9" t="s">
        <v>621</v>
      </c>
      <c r="D9" s="136">
        <f>D395</f>
        <v>21262</v>
      </c>
      <c r="F9" s="10">
        <f>F395</f>
        <v>210</v>
      </c>
      <c r="G9" s="10">
        <f aca="true" t="shared" si="2" ref="G9:AY9">G395</f>
        <v>464</v>
      </c>
      <c r="H9" s="10">
        <f t="shared" si="2"/>
        <v>284</v>
      </c>
      <c r="I9" s="10">
        <f t="shared" si="2"/>
        <v>369</v>
      </c>
      <c r="J9" s="10">
        <f t="shared" si="2"/>
        <v>565</v>
      </c>
      <c r="K9" s="10">
        <f t="shared" si="2"/>
        <v>457</v>
      </c>
      <c r="L9" s="10">
        <f t="shared" si="2"/>
        <v>579</v>
      </c>
      <c r="M9" s="10">
        <f t="shared" si="2"/>
        <v>718</v>
      </c>
      <c r="N9" s="10">
        <f t="shared" si="2"/>
        <v>238</v>
      </c>
      <c r="O9" s="10">
        <f t="shared" si="2"/>
        <v>294</v>
      </c>
      <c r="P9" s="10">
        <f t="shared" si="2"/>
        <v>300</v>
      </c>
      <c r="Q9" s="10">
        <f t="shared" si="2"/>
        <v>520</v>
      </c>
      <c r="R9" s="10">
        <f t="shared" si="2"/>
        <v>386</v>
      </c>
      <c r="S9" s="10">
        <f t="shared" si="2"/>
        <v>0</v>
      </c>
      <c r="T9" s="10">
        <f t="shared" si="2"/>
        <v>381</v>
      </c>
      <c r="U9" s="10">
        <f t="shared" si="2"/>
        <v>589</v>
      </c>
      <c r="V9" s="10">
        <f t="shared" si="2"/>
        <v>478</v>
      </c>
      <c r="W9" s="10">
        <f t="shared" si="2"/>
        <v>603</v>
      </c>
      <c r="X9" s="10">
        <f t="shared" si="2"/>
        <v>504</v>
      </c>
      <c r="Y9" s="10">
        <f t="shared" si="2"/>
        <v>823</v>
      </c>
      <c r="Z9" s="10">
        <f t="shared" si="2"/>
        <v>0</v>
      </c>
      <c r="AA9" s="10">
        <f t="shared" si="2"/>
        <v>31</v>
      </c>
      <c r="AB9" s="10">
        <f t="shared" si="2"/>
        <v>761</v>
      </c>
      <c r="AC9" s="10">
        <f t="shared" si="2"/>
        <v>711</v>
      </c>
      <c r="AD9" s="10">
        <f t="shared" si="2"/>
        <v>233</v>
      </c>
      <c r="AE9" s="10">
        <f t="shared" si="2"/>
        <v>0</v>
      </c>
      <c r="AF9" s="10">
        <f t="shared" si="2"/>
        <v>0</v>
      </c>
      <c r="AG9" s="10">
        <f t="shared" si="2"/>
        <v>0</v>
      </c>
      <c r="AH9" s="10">
        <f t="shared" si="2"/>
        <v>790</v>
      </c>
      <c r="AI9" s="10">
        <f t="shared" si="2"/>
        <v>1068</v>
      </c>
      <c r="AJ9" s="10">
        <f t="shared" si="2"/>
        <v>684</v>
      </c>
      <c r="AK9" s="10">
        <f t="shared" si="2"/>
        <v>559</v>
      </c>
      <c r="AL9" s="10">
        <f t="shared" si="2"/>
        <v>1657</v>
      </c>
      <c r="AM9" s="10">
        <f t="shared" si="2"/>
        <v>617</v>
      </c>
      <c r="AN9" s="10">
        <f t="shared" si="2"/>
        <v>785</v>
      </c>
      <c r="AO9" s="10">
        <f t="shared" si="2"/>
        <v>304</v>
      </c>
      <c r="AP9" s="10">
        <f t="shared" si="2"/>
        <v>1052</v>
      </c>
      <c r="AQ9" s="10">
        <f t="shared" si="2"/>
        <v>737</v>
      </c>
      <c r="AR9" s="10">
        <f t="shared" si="2"/>
        <v>979</v>
      </c>
      <c r="AS9" s="10">
        <f t="shared" si="2"/>
        <v>633</v>
      </c>
      <c r="AT9" s="10">
        <f t="shared" si="2"/>
        <v>753</v>
      </c>
      <c r="AU9" s="10">
        <f t="shared" si="2"/>
        <v>22</v>
      </c>
      <c r="AV9" s="10">
        <f t="shared" si="2"/>
        <v>0</v>
      </c>
      <c r="AW9" s="10">
        <f t="shared" si="2"/>
        <v>118</v>
      </c>
      <c r="AX9" s="10">
        <f t="shared" si="2"/>
        <v>0</v>
      </c>
      <c r="AY9" s="10">
        <f t="shared" si="2"/>
        <v>6</v>
      </c>
    </row>
    <row r="10" spans="2:51" ht="15">
      <c r="B10" s="8"/>
      <c r="C10" s="11" t="s">
        <v>0</v>
      </c>
      <c r="D10" s="137">
        <f>D624</f>
        <v>2800</v>
      </c>
      <c r="F10" s="12">
        <f>F624</f>
        <v>1</v>
      </c>
      <c r="G10" s="12">
        <f aca="true" t="shared" si="3" ref="G10:AY10">G624</f>
        <v>36</v>
      </c>
      <c r="H10" s="12">
        <f t="shared" si="3"/>
        <v>0</v>
      </c>
      <c r="I10" s="12">
        <f t="shared" si="3"/>
        <v>8</v>
      </c>
      <c r="J10" s="12">
        <f t="shared" si="3"/>
        <v>2</v>
      </c>
      <c r="K10" s="12">
        <f t="shared" si="3"/>
        <v>12</v>
      </c>
      <c r="L10" s="12">
        <f t="shared" si="3"/>
        <v>20</v>
      </c>
      <c r="M10" s="12">
        <f t="shared" si="3"/>
        <v>2</v>
      </c>
      <c r="N10" s="12">
        <f t="shared" si="3"/>
        <v>3</v>
      </c>
      <c r="O10" s="12">
        <f t="shared" si="3"/>
        <v>0</v>
      </c>
      <c r="P10" s="12">
        <f t="shared" si="3"/>
        <v>12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1</v>
      </c>
      <c r="U10" s="12">
        <f t="shared" si="3"/>
        <v>5</v>
      </c>
      <c r="V10" s="12">
        <f t="shared" si="3"/>
        <v>11</v>
      </c>
      <c r="W10" s="12">
        <f t="shared" si="3"/>
        <v>0</v>
      </c>
      <c r="X10" s="12">
        <f t="shared" si="3"/>
        <v>0</v>
      </c>
      <c r="Y10" s="12">
        <f t="shared" si="3"/>
        <v>6</v>
      </c>
      <c r="Z10" s="12">
        <f t="shared" si="3"/>
        <v>0</v>
      </c>
      <c r="AA10" s="12">
        <f t="shared" si="3"/>
        <v>0</v>
      </c>
      <c r="AB10" s="12">
        <f t="shared" si="3"/>
        <v>3</v>
      </c>
      <c r="AC10" s="12">
        <f t="shared" si="3"/>
        <v>2</v>
      </c>
      <c r="AD10" s="12">
        <f t="shared" si="3"/>
        <v>471</v>
      </c>
      <c r="AE10" s="12">
        <f t="shared" si="3"/>
        <v>0</v>
      </c>
      <c r="AF10" s="12">
        <f t="shared" si="3"/>
        <v>0</v>
      </c>
      <c r="AG10" s="12">
        <f t="shared" si="3"/>
        <v>0</v>
      </c>
      <c r="AH10" s="12">
        <f t="shared" si="3"/>
        <v>0</v>
      </c>
      <c r="AI10" s="12">
        <f t="shared" si="3"/>
        <v>54</v>
      </c>
      <c r="AJ10" s="12">
        <f t="shared" si="3"/>
        <v>65</v>
      </c>
      <c r="AK10" s="12">
        <f t="shared" si="3"/>
        <v>2</v>
      </c>
      <c r="AL10" s="12">
        <f t="shared" si="3"/>
        <v>20</v>
      </c>
      <c r="AM10" s="12">
        <f t="shared" si="3"/>
        <v>0</v>
      </c>
      <c r="AN10" s="12">
        <f t="shared" si="3"/>
        <v>4</v>
      </c>
      <c r="AO10" s="12">
        <f t="shared" si="3"/>
        <v>5</v>
      </c>
      <c r="AP10" s="12">
        <f t="shared" si="3"/>
        <v>42</v>
      </c>
      <c r="AQ10" s="12">
        <f t="shared" si="3"/>
        <v>9</v>
      </c>
      <c r="AR10" s="12">
        <f t="shared" si="3"/>
        <v>106</v>
      </c>
      <c r="AS10" s="12">
        <f t="shared" si="3"/>
        <v>44</v>
      </c>
      <c r="AT10" s="12">
        <f t="shared" si="3"/>
        <v>48</v>
      </c>
      <c r="AU10" s="12">
        <f t="shared" si="3"/>
        <v>226</v>
      </c>
      <c r="AV10" s="12">
        <f t="shared" si="3"/>
        <v>0</v>
      </c>
      <c r="AW10" s="12">
        <f t="shared" si="3"/>
        <v>992</v>
      </c>
      <c r="AX10" s="12">
        <f t="shared" si="3"/>
        <v>0</v>
      </c>
      <c r="AY10" s="12">
        <f t="shared" si="3"/>
        <v>588</v>
      </c>
    </row>
    <row r="11" spans="2:51" ht="15">
      <c r="B11" s="8"/>
      <c r="C11" s="11" t="s">
        <v>303</v>
      </c>
      <c r="D11" s="137">
        <f>D641</f>
        <v>5</v>
      </c>
      <c r="F11" s="12">
        <f>F641</f>
        <v>0</v>
      </c>
      <c r="G11" s="12">
        <f aca="true" t="shared" si="4" ref="G11:AY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5</v>
      </c>
      <c r="AX11" s="12">
        <f t="shared" si="4"/>
        <v>0</v>
      </c>
      <c r="AY11" s="12">
        <f t="shared" si="4"/>
        <v>0</v>
      </c>
    </row>
    <row r="12" spans="2:51" ht="15">
      <c r="B12" s="8"/>
      <c r="C12" s="11" t="s">
        <v>651</v>
      </c>
      <c r="D12" s="137">
        <f>D702</f>
        <v>390</v>
      </c>
      <c r="F12" s="12">
        <f>F702</f>
        <v>21</v>
      </c>
      <c r="G12" s="12">
        <f aca="true" t="shared" si="5" ref="G12:AY12">G702</f>
        <v>72</v>
      </c>
      <c r="H12" s="12">
        <f t="shared" si="5"/>
        <v>16</v>
      </c>
      <c r="I12" s="12">
        <f t="shared" si="5"/>
        <v>1</v>
      </c>
      <c r="J12" s="12">
        <f t="shared" si="5"/>
        <v>19</v>
      </c>
      <c r="K12" s="12">
        <f t="shared" si="5"/>
        <v>5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12">
        <f t="shared" si="5"/>
        <v>0</v>
      </c>
      <c r="Q12" s="12">
        <f t="shared" si="5"/>
        <v>0</v>
      </c>
      <c r="R12" s="12">
        <f t="shared" si="5"/>
        <v>3</v>
      </c>
      <c r="S12" s="12">
        <f t="shared" si="5"/>
        <v>0</v>
      </c>
      <c r="T12" s="12">
        <f t="shared" si="5"/>
        <v>0</v>
      </c>
      <c r="U12" s="12">
        <f t="shared" si="5"/>
        <v>0</v>
      </c>
      <c r="V12" s="12">
        <f t="shared" si="5"/>
        <v>16</v>
      </c>
      <c r="W12" s="12">
        <f t="shared" si="5"/>
        <v>5</v>
      </c>
      <c r="X12" s="12">
        <f t="shared" si="5"/>
        <v>0</v>
      </c>
      <c r="Y12" s="12">
        <f t="shared" si="5"/>
        <v>3</v>
      </c>
      <c r="Z12" s="12">
        <f t="shared" si="5"/>
        <v>0</v>
      </c>
      <c r="AA12" s="12">
        <f t="shared" si="5"/>
        <v>0</v>
      </c>
      <c r="AB12" s="12">
        <f t="shared" si="5"/>
        <v>0</v>
      </c>
      <c r="AC12" s="12">
        <f t="shared" si="5"/>
        <v>2</v>
      </c>
      <c r="AD12" s="12">
        <f t="shared" si="5"/>
        <v>0</v>
      </c>
      <c r="AE12" s="12">
        <f t="shared" si="5"/>
        <v>0</v>
      </c>
      <c r="AF12" s="12">
        <f t="shared" si="5"/>
        <v>0</v>
      </c>
      <c r="AG12" s="12">
        <f t="shared" si="5"/>
        <v>0</v>
      </c>
      <c r="AH12" s="12">
        <f t="shared" si="5"/>
        <v>16</v>
      </c>
      <c r="AI12" s="12">
        <f t="shared" si="5"/>
        <v>29</v>
      </c>
      <c r="AJ12" s="12">
        <f t="shared" si="5"/>
        <v>35</v>
      </c>
      <c r="AK12" s="12">
        <f t="shared" si="5"/>
        <v>3</v>
      </c>
      <c r="AL12" s="12">
        <f t="shared" si="5"/>
        <v>0</v>
      </c>
      <c r="AM12" s="12">
        <f t="shared" si="5"/>
        <v>0</v>
      </c>
      <c r="AN12" s="12">
        <f t="shared" si="5"/>
        <v>6</v>
      </c>
      <c r="AO12" s="12">
        <f t="shared" si="5"/>
        <v>4</v>
      </c>
      <c r="AP12" s="12">
        <f t="shared" si="5"/>
        <v>14</v>
      </c>
      <c r="AQ12" s="12">
        <f t="shared" si="5"/>
        <v>0</v>
      </c>
      <c r="AR12" s="12">
        <f t="shared" si="5"/>
        <v>0</v>
      </c>
      <c r="AS12" s="12">
        <f t="shared" si="5"/>
        <v>2</v>
      </c>
      <c r="AT12" s="12">
        <f t="shared" si="5"/>
        <v>10</v>
      </c>
      <c r="AU12" s="12">
        <f t="shared" si="5"/>
        <v>0</v>
      </c>
      <c r="AV12" s="12">
        <f t="shared" si="5"/>
        <v>0</v>
      </c>
      <c r="AW12" s="12">
        <f t="shared" si="5"/>
        <v>108</v>
      </c>
      <c r="AX12" s="12">
        <f t="shared" si="5"/>
        <v>0</v>
      </c>
      <c r="AY12" s="12">
        <f t="shared" si="5"/>
        <v>0</v>
      </c>
    </row>
    <row r="13" spans="2:51" ht="15">
      <c r="B13" s="8"/>
      <c r="C13" s="11" t="s">
        <v>649</v>
      </c>
      <c r="D13" s="137">
        <f>D809</f>
        <v>4</v>
      </c>
      <c r="F13" s="12">
        <f>F809</f>
        <v>0</v>
      </c>
      <c r="G13" s="12">
        <f aca="true" t="shared" si="6" ref="G13:AY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  <c r="AU13" s="12">
        <f t="shared" si="6"/>
        <v>0</v>
      </c>
      <c r="AV13" s="12">
        <f t="shared" si="6"/>
        <v>0</v>
      </c>
      <c r="AW13" s="12">
        <f t="shared" si="6"/>
        <v>4</v>
      </c>
      <c r="AX13" s="12">
        <f t="shared" si="6"/>
        <v>0</v>
      </c>
      <c r="AY13" s="12">
        <f t="shared" si="6"/>
        <v>0</v>
      </c>
    </row>
    <row r="14" spans="2:51" ht="15">
      <c r="B14" s="8"/>
      <c r="C14" s="11" t="s">
        <v>667</v>
      </c>
      <c r="D14" s="137">
        <f>D758</f>
        <v>2</v>
      </c>
      <c r="F14" s="12">
        <f>F758</f>
        <v>0</v>
      </c>
      <c r="G14" s="12">
        <f aca="true" t="shared" si="7" ref="G14:AY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  <c r="AU14" s="12">
        <f t="shared" si="7"/>
        <v>0</v>
      </c>
      <c r="AV14" s="12">
        <f t="shared" si="7"/>
        <v>0</v>
      </c>
      <c r="AW14" s="12">
        <f t="shared" si="7"/>
        <v>2</v>
      </c>
      <c r="AX14" s="12">
        <f t="shared" si="7"/>
        <v>0</v>
      </c>
      <c r="AY14" s="12">
        <f t="shared" si="7"/>
        <v>0</v>
      </c>
    </row>
    <row r="15" spans="2:51" ht="15">
      <c r="B15" s="8"/>
      <c r="C15" s="11" t="s">
        <v>659</v>
      </c>
      <c r="D15" s="137">
        <f>D645</f>
        <v>5549</v>
      </c>
      <c r="F15" s="12">
        <f>F645</f>
        <v>93</v>
      </c>
      <c r="G15" s="12">
        <f aca="true" t="shared" si="8" ref="G15:AY15">G645</f>
        <v>36</v>
      </c>
      <c r="H15" s="12">
        <f t="shared" si="8"/>
        <v>57</v>
      </c>
      <c r="I15" s="12">
        <f t="shared" si="8"/>
        <v>46</v>
      </c>
      <c r="J15" s="12">
        <f t="shared" si="8"/>
        <v>148</v>
      </c>
      <c r="K15" s="12">
        <f t="shared" si="8"/>
        <v>63</v>
      </c>
      <c r="L15" s="12">
        <f t="shared" si="8"/>
        <v>75</v>
      </c>
      <c r="M15" s="12">
        <f t="shared" si="8"/>
        <v>72</v>
      </c>
      <c r="N15" s="12">
        <f t="shared" si="8"/>
        <v>95</v>
      </c>
      <c r="O15" s="12">
        <f t="shared" si="8"/>
        <v>90</v>
      </c>
      <c r="P15" s="12">
        <f t="shared" si="8"/>
        <v>23</v>
      </c>
      <c r="Q15" s="12">
        <f t="shared" si="8"/>
        <v>43</v>
      </c>
      <c r="R15" s="12">
        <f t="shared" si="8"/>
        <v>55</v>
      </c>
      <c r="S15" s="12">
        <f t="shared" si="8"/>
        <v>0</v>
      </c>
      <c r="T15" s="12">
        <f t="shared" si="8"/>
        <v>54</v>
      </c>
      <c r="U15" s="12">
        <f t="shared" si="8"/>
        <v>249</v>
      </c>
      <c r="V15" s="12">
        <f t="shared" si="8"/>
        <v>103</v>
      </c>
      <c r="W15" s="12">
        <f t="shared" si="8"/>
        <v>132</v>
      </c>
      <c r="X15" s="12">
        <f t="shared" si="8"/>
        <v>185</v>
      </c>
      <c r="Y15" s="12">
        <f t="shared" si="8"/>
        <v>100</v>
      </c>
      <c r="Z15" s="12">
        <f t="shared" si="8"/>
        <v>0</v>
      </c>
      <c r="AA15" s="12">
        <f t="shared" si="8"/>
        <v>4</v>
      </c>
      <c r="AB15" s="12">
        <f t="shared" si="8"/>
        <v>87</v>
      </c>
      <c r="AC15" s="12">
        <f t="shared" si="8"/>
        <v>151</v>
      </c>
      <c r="AD15" s="12">
        <f t="shared" si="8"/>
        <v>71</v>
      </c>
      <c r="AE15" s="12">
        <f t="shared" si="8"/>
        <v>0</v>
      </c>
      <c r="AF15" s="12">
        <f t="shared" si="8"/>
        <v>0</v>
      </c>
      <c r="AG15" s="12">
        <f t="shared" si="8"/>
        <v>1</v>
      </c>
      <c r="AH15" s="12">
        <f t="shared" si="8"/>
        <v>337</v>
      </c>
      <c r="AI15" s="12">
        <f t="shared" si="8"/>
        <v>366</v>
      </c>
      <c r="AJ15" s="12">
        <f t="shared" si="8"/>
        <v>109</v>
      </c>
      <c r="AK15" s="12">
        <f t="shared" si="8"/>
        <v>238</v>
      </c>
      <c r="AL15" s="12">
        <f t="shared" si="8"/>
        <v>300</v>
      </c>
      <c r="AM15" s="12">
        <f t="shared" si="8"/>
        <v>208</v>
      </c>
      <c r="AN15" s="12">
        <f t="shared" si="8"/>
        <v>223</v>
      </c>
      <c r="AO15" s="12">
        <f t="shared" si="8"/>
        <v>178</v>
      </c>
      <c r="AP15" s="12">
        <f t="shared" si="8"/>
        <v>307</v>
      </c>
      <c r="AQ15" s="12">
        <f t="shared" si="8"/>
        <v>185</v>
      </c>
      <c r="AR15" s="12">
        <f t="shared" si="8"/>
        <v>129</v>
      </c>
      <c r="AS15" s="12">
        <f t="shared" si="8"/>
        <v>345</v>
      </c>
      <c r="AT15" s="12">
        <f t="shared" si="8"/>
        <v>345</v>
      </c>
      <c r="AU15" s="12">
        <f t="shared" si="8"/>
        <v>51</v>
      </c>
      <c r="AV15" s="12">
        <f t="shared" si="8"/>
        <v>0</v>
      </c>
      <c r="AW15" s="12">
        <f t="shared" si="8"/>
        <v>133</v>
      </c>
      <c r="AX15" s="12">
        <f t="shared" si="8"/>
        <v>0</v>
      </c>
      <c r="AY15" s="12">
        <f t="shared" si="8"/>
        <v>62</v>
      </c>
    </row>
    <row r="16" spans="2:51" ht="15.75" thickBot="1">
      <c r="B16" s="8"/>
      <c r="C16" s="13" t="s">
        <v>661</v>
      </c>
      <c r="D16" s="138">
        <f>D649</f>
        <v>182</v>
      </c>
      <c r="F16" s="49">
        <f>F649</f>
        <v>0</v>
      </c>
      <c r="G16" s="49">
        <f aca="true" t="shared" si="9" ref="G16:AY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65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  <c r="AU16" s="49">
        <f t="shared" si="9"/>
        <v>0</v>
      </c>
      <c r="AV16" s="49">
        <f t="shared" si="9"/>
        <v>0</v>
      </c>
      <c r="AW16" s="49">
        <f t="shared" si="9"/>
        <v>117</v>
      </c>
      <c r="AX16" s="49">
        <f t="shared" si="9"/>
        <v>0</v>
      </c>
      <c r="AY16" s="49">
        <f t="shared" si="9"/>
        <v>0</v>
      </c>
    </row>
    <row r="17" spans="2:51" ht="15.75" thickBot="1">
      <c r="B17" s="6"/>
      <c r="C17" s="2" t="s">
        <v>628</v>
      </c>
      <c r="D17" s="139">
        <f>SUM(D9:D16)</f>
        <v>30194</v>
      </c>
      <c r="F17" s="14">
        <f aca="true" t="shared" si="10" ref="F17:AK17">SUM(F9:F16)</f>
        <v>325</v>
      </c>
      <c r="G17" s="14">
        <f t="shared" si="10"/>
        <v>608</v>
      </c>
      <c r="H17" s="14">
        <f t="shared" si="10"/>
        <v>357</v>
      </c>
      <c r="I17" s="14">
        <f t="shared" si="10"/>
        <v>424</v>
      </c>
      <c r="J17" s="14">
        <f t="shared" si="10"/>
        <v>734</v>
      </c>
      <c r="K17" s="14">
        <f t="shared" si="10"/>
        <v>537</v>
      </c>
      <c r="L17" s="14">
        <f t="shared" si="10"/>
        <v>674</v>
      </c>
      <c r="M17" s="14">
        <f t="shared" si="10"/>
        <v>792</v>
      </c>
      <c r="N17" s="14">
        <f t="shared" si="10"/>
        <v>336</v>
      </c>
      <c r="O17" s="14">
        <f t="shared" si="10"/>
        <v>384</v>
      </c>
      <c r="P17" s="14">
        <f t="shared" si="10"/>
        <v>335</v>
      </c>
      <c r="Q17" s="14">
        <f t="shared" si="10"/>
        <v>563</v>
      </c>
      <c r="R17" s="14">
        <f t="shared" si="10"/>
        <v>444</v>
      </c>
      <c r="S17" s="14">
        <f t="shared" si="10"/>
        <v>0</v>
      </c>
      <c r="T17" s="14">
        <f t="shared" si="10"/>
        <v>436</v>
      </c>
      <c r="U17" s="14">
        <f t="shared" si="10"/>
        <v>843</v>
      </c>
      <c r="V17" s="14">
        <f t="shared" si="10"/>
        <v>608</v>
      </c>
      <c r="W17" s="14">
        <f t="shared" si="10"/>
        <v>740</v>
      </c>
      <c r="X17" s="14">
        <f t="shared" si="10"/>
        <v>689</v>
      </c>
      <c r="Y17" s="14">
        <f t="shared" si="10"/>
        <v>932</v>
      </c>
      <c r="Z17" s="14">
        <f t="shared" si="10"/>
        <v>0</v>
      </c>
      <c r="AA17" s="14">
        <f t="shared" si="10"/>
        <v>35</v>
      </c>
      <c r="AB17" s="14">
        <f t="shared" si="10"/>
        <v>851</v>
      </c>
      <c r="AC17" s="14">
        <f t="shared" si="10"/>
        <v>866</v>
      </c>
      <c r="AD17" s="14">
        <f t="shared" si="10"/>
        <v>840</v>
      </c>
      <c r="AE17" s="14">
        <f t="shared" si="10"/>
        <v>0</v>
      </c>
      <c r="AF17" s="14">
        <f t="shared" si="10"/>
        <v>0</v>
      </c>
      <c r="AG17" s="14">
        <f t="shared" si="10"/>
        <v>1</v>
      </c>
      <c r="AH17" s="14">
        <f t="shared" si="10"/>
        <v>1143</v>
      </c>
      <c r="AI17" s="14">
        <f t="shared" si="10"/>
        <v>1517</v>
      </c>
      <c r="AJ17" s="14">
        <f t="shared" si="10"/>
        <v>893</v>
      </c>
      <c r="AK17" s="14">
        <f t="shared" si="10"/>
        <v>802</v>
      </c>
      <c r="AL17" s="14">
        <f aca="true" t="shared" si="11" ref="AL17:AY17">SUM(AL9:AL16)</f>
        <v>1977</v>
      </c>
      <c r="AM17" s="14">
        <f t="shared" si="11"/>
        <v>825</v>
      </c>
      <c r="AN17" s="14">
        <f t="shared" si="11"/>
        <v>1018</v>
      </c>
      <c r="AO17" s="14">
        <f t="shared" si="11"/>
        <v>491</v>
      </c>
      <c r="AP17" s="14">
        <f t="shared" si="11"/>
        <v>1415</v>
      </c>
      <c r="AQ17" s="14">
        <f t="shared" si="11"/>
        <v>931</v>
      </c>
      <c r="AR17" s="14">
        <f t="shared" si="11"/>
        <v>1214</v>
      </c>
      <c r="AS17" s="14">
        <f t="shared" si="11"/>
        <v>1024</v>
      </c>
      <c r="AT17" s="14">
        <f t="shared" si="11"/>
        <v>1156</v>
      </c>
      <c r="AU17" s="14">
        <f t="shared" si="11"/>
        <v>299</v>
      </c>
      <c r="AV17" s="14">
        <f t="shared" si="11"/>
        <v>0</v>
      </c>
      <c r="AW17" s="14">
        <f t="shared" si="11"/>
        <v>1479</v>
      </c>
      <c r="AX17" s="14">
        <f t="shared" si="11"/>
        <v>0</v>
      </c>
      <c r="AY17" s="14">
        <f t="shared" si="11"/>
        <v>656</v>
      </c>
    </row>
    <row r="19" ht="15.75" thickBot="1"/>
    <row r="20" spans="2:51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</row>
    <row r="21" spans="2:51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2:51" ht="14.25">
      <c r="B22" s="104">
        <v>1001</v>
      </c>
      <c r="C22" s="52" t="s">
        <v>328</v>
      </c>
      <c r="D22" s="42">
        <f aca="true" t="shared" si="12" ref="D22:D53">SUM(F22:AY22)</f>
        <v>115</v>
      </c>
      <c r="E22" s="148">
        <f aca="true" t="shared" si="13" ref="E22:E53">COUNT(F22:AY22)</f>
        <v>14</v>
      </c>
      <c r="F22" s="170">
        <v>1</v>
      </c>
      <c r="G22" s="170"/>
      <c r="H22" s="170">
        <v>46</v>
      </c>
      <c r="I22" s="170"/>
      <c r="J22" s="170"/>
      <c r="K22" s="170">
        <v>3</v>
      </c>
      <c r="L22" s="170"/>
      <c r="M22" s="170"/>
      <c r="N22" s="170"/>
      <c r="O22" s="170">
        <v>5</v>
      </c>
      <c r="P22" s="170">
        <v>2</v>
      </c>
      <c r="Q22" s="170"/>
      <c r="R22" s="170"/>
      <c r="S22" s="170"/>
      <c r="T22" s="170"/>
      <c r="U22" s="170"/>
      <c r="V22" s="170">
        <v>2</v>
      </c>
      <c r="W22" s="170"/>
      <c r="X22" s="170"/>
      <c r="Y22" s="170">
        <v>8</v>
      </c>
      <c r="Z22" s="170"/>
      <c r="AA22" s="170"/>
      <c r="AB22" s="170"/>
      <c r="AC22" s="170">
        <v>1</v>
      </c>
      <c r="AD22" s="170">
        <v>1</v>
      </c>
      <c r="AE22" s="170"/>
      <c r="AF22" s="170"/>
      <c r="AG22" s="170"/>
      <c r="AH22" s="170">
        <v>12</v>
      </c>
      <c r="AI22" s="170">
        <v>30</v>
      </c>
      <c r="AJ22" s="170"/>
      <c r="AK22" s="170"/>
      <c r="AL22" s="170"/>
      <c r="AM22" s="170"/>
      <c r="AN22" s="170"/>
      <c r="AO22" s="170"/>
      <c r="AP22" s="170">
        <v>1</v>
      </c>
      <c r="AQ22" s="170"/>
      <c r="AR22" s="170">
        <v>2</v>
      </c>
      <c r="AS22" s="170"/>
      <c r="AT22" s="170"/>
      <c r="AU22" s="170"/>
      <c r="AV22" s="170"/>
      <c r="AW22" s="170">
        <v>1</v>
      </c>
      <c r="AX22" s="170"/>
      <c r="AY22" s="170"/>
    </row>
    <row r="23" spans="2:51" ht="14.25">
      <c r="B23" s="105">
        <v>1006</v>
      </c>
      <c r="C23" s="53" t="s">
        <v>329</v>
      </c>
      <c r="D23" s="43">
        <f t="shared" si="12"/>
        <v>26</v>
      </c>
      <c r="E23" s="149">
        <f t="shared" si="13"/>
        <v>10</v>
      </c>
      <c r="F23" s="54">
        <v>2</v>
      </c>
      <c r="G23" s="54"/>
      <c r="H23" s="54"/>
      <c r="I23" s="54"/>
      <c r="J23" s="54">
        <v>1</v>
      </c>
      <c r="K23" s="54">
        <v>1</v>
      </c>
      <c r="L23" s="54"/>
      <c r="M23" s="54"/>
      <c r="N23" s="54">
        <v>2</v>
      </c>
      <c r="O23" s="54"/>
      <c r="P23" s="54"/>
      <c r="Q23" s="54"/>
      <c r="R23" s="54"/>
      <c r="S23" s="54"/>
      <c r="T23" s="54"/>
      <c r="U23" s="54">
        <v>2</v>
      </c>
      <c r="V23" s="54">
        <v>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10</v>
      </c>
      <c r="AI23" s="54"/>
      <c r="AJ23" s="54">
        <v>2</v>
      </c>
      <c r="AK23" s="54"/>
      <c r="AL23" s="54"/>
      <c r="AM23" s="54"/>
      <c r="AN23" s="54"/>
      <c r="AO23" s="54"/>
      <c r="AP23" s="54">
        <v>4</v>
      </c>
      <c r="AQ23" s="54"/>
      <c r="AR23" s="54"/>
      <c r="AS23" s="54">
        <v>1</v>
      </c>
      <c r="AT23" s="54"/>
      <c r="AU23" s="54"/>
      <c r="AV23" s="54"/>
      <c r="AW23" s="54"/>
      <c r="AX23" s="54"/>
      <c r="AY23" s="54"/>
    </row>
    <row r="24" spans="2:51" ht="14.25">
      <c r="B24" s="105">
        <v>1007</v>
      </c>
      <c r="C24" s="53" t="s">
        <v>330</v>
      </c>
      <c r="D24" s="43">
        <f t="shared" si="12"/>
        <v>37</v>
      </c>
      <c r="E24" s="149">
        <f t="shared" si="13"/>
        <v>6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>
        <v>4</v>
      </c>
      <c r="V24" s="54"/>
      <c r="W24" s="54"/>
      <c r="X24" s="54"/>
      <c r="Y24" s="54">
        <v>2</v>
      </c>
      <c r="Z24" s="54"/>
      <c r="AA24" s="54"/>
      <c r="AB24" s="54"/>
      <c r="AC24" s="54"/>
      <c r="AD24" s="54">
        <v>1</v>
      </c>
      <c r="AE24" s="54"/>
      <c r="AF24" s="54"/>
      <c r="AG24" s="54"/>
      <c r="AH24" s="54">
        <v>8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>
        <v>1</v>
      </c>
      <c r="AT24" s="54">
        <v>21</v>
      </c>
      <c r="AU24" s="54"/>
      <c r="AV24" s="54"/>
      <c r="AW24" s="54"/>
      <c r="AX24" s="54"/>
      <c r="AY24" s="54"/>
    </row>
    <row r="25" spans="2:51" ht="14.25">
      <c r="B25" s="105">
        <v>1011</v>
      </c>
      <c r="C25" s="53" t="s">
        <v>331</v>
      </c>
      <c r="D25" s="43">
        <f t="shared" si="12"/>
        <v>38</v>
      </c>
      <c r="E25" s="149">
        <f t="shared" si="13"/>
        <v>7</v>
      </c>
      <c r="F25" s="54"/>
      <c r="G25" s="54"/>
      <c r="H25" s="54">
        <v>6</v>
      </c>
      <c r="I25" s="54"/>
      <c r="J25" s="54"/>
      <c r="K25" s="54"/>
      <c r="L25" s="54"/>
      <c r="M25" s="54"/>
      <c r="N25" s="54"/>
      <c r="O25" s="54">
        <v>2</v>
      </c>
      <c r="P25" s="54"/>
      <c r="Q25" s="54"/>
      <c r="R25" s="54"/>
      <c r="S25" s="54"/>
      <c r="T25" s="54"/>
      <c r="U25" s="54"/>
      <c r="V25" s="54"/>
      <c r="W25" s="54"/>
      <c r="X25" s="54"/>
      <c r="Y25" s="54">
        <v>4</v>
      </c>
      <c r="Z25" s="54"/>
      <c r="AA25" s="54"/>
      <c r="AB25" s="54"/>
      <c r="AC25" s="54"/>
      <c r="AD25" s="54"/>
      <c r="AE25" s="54"/>
      <c r="AF25" s="54"/>
      <c r="AG25" s="54"/>
      <c r="AH25" s="54">
        <v>18</v>
      </c>
      <c r="AI25" s="54">
        <v>5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>
        <v>1</v>
      </c>
      <c r="AT25" s="54"/>
      <c r="AU25" s="54"/>
      <c r="AV25" s="54"/>
      <c r="AW25" s="54">
        <v>2</v>
      </c>
      <c r="AX25" s="54"/>
      <c r="AY25" s="54"/>
    </row>
    <row r="26" spans="2:51" ht="14.25">
      <c r="B26" s="105">
        <v>1012</v>
      </c>
      <c r="C26" s="53" t="s">
        <v>332</v>
      </c>
      <c r="D26" s="43">
        <f t="shared" si="12"/>
        <v>61</v>
      </c>
      <c r="E26" s="149">
        <f t="shared" si="13"/>
        <v>17</v>
      </c>
      <c r="F26" s="54">
        <v>1</v>
      </c>
      <c r="G26" s="54">
        <v>2</v>
      </c>
      <c r="H26" s="54">
        <v>1</v>
      </c>
      <c r="I26" s="54"/>
      <c r="J26" s="54"/>
      <c r="K26" s="54"/>
      <c r="L26" s="54"/>
      <c r="M26" s="54"/>
      <c r="N26" s="54">
        <v>1</v>
      </c>
      <c r="O26" s="54">
        <v>2</v>
      </c>
      <c r="P26" s="54"/>
      <c r="Q26" s="54"/>
      <c r="R26" s="54">
        <v>1</v>
      </c>
      <c r="S26" s="54"/>
      <c r="T26" s="54"/>
      <c r="U26" s="54">
        <v>7</v>
      </c>
      <c r="V26" s="54"/>
      <c r="W26" s="54"/>
      <c r="X26" s="54"/>
      <c r="Y26" s="54">
        <v>2</v>
      </c>
      <c r="Z26" s="54"/>
      <c r="AA26" s="54"/>
      <c r="AB26" s="54"/>
      <c r="AC26" s="54"/>
      <c r="AD26" s="54">
        <v>1</v>
      </c>
      <c r="AE26" s="54"/>
      <c r="AF26" s="54"/>
      <c r="AG26" s="54"/>
      <c r="AH26" s="54">
        <v>24</v>
      </c>
      <c r="AI26" s="54"/>
      <c r="AJ26" s="54">
        <v>2</v>
      </c>
      <c r="AK26" s="54">
        <v>3</v>
      </c>
      <c r="AL26" s="54">
        <v>2</v>
      </c>
      <c r="AM26" s="54">
        <v>2</v>
      </c>
      <c r="AN26" s="54"/>
      <c r="AO26" s="54"/>
      <c r="AP26" s="54">
        <v>1</v>
      </c>
      <c r="AQ26" s="54">
        <v>4</v>
      </c>
      <c r="AR26" s="54"/>
      <c r="AS26" s="54">
        <v>5</v>
      </c>
      <c r="AT26" s="54"/>
      <c r="AU26" s="54"/>
      <c r="AV26" s="54"/>
      <c r="AW26" s="54"/>
      <c r="AX26" s="54"/>
      <c r="AY26" s="54"/>
    </row>
    <row r="27" spans="2:51" ht="14.25">
      <c r="B27" s="105">
        <v>1013</v>
      </c>
      <c r="C27" s="53" t="s">
        <v>333</v>
      </c>
      <c r="D27" s="43">
        <f t="shared" si="12"/>
        <v>71</v>
      </c>
      <c r="E27" s="149">
        <f t="shared" si="13"/>
        <v>21</v>
      </c>
      <c r="F27" s="54">
        <v>1</v>
      </c>
      <c r="G27" s="54"/>
      <c r="H27" s="54">
        <v>1</v>
      </c>
      <c r="I27" s="54"/>
      <c r="J27" s="54">
        <v>2</v>
      </c>
      <c r="K27" s="54"/>
      <c r="L27" s="54"/>
      <c r="M27" s="54"/>
      <c r="N27" s="54">
        <v>2</v>
      </c>
      <c r="O27" s="54">
        <v>1</v>
      </c>
      <c r="P27" s="54"/>
      <c r="Q27" s="54">
        <v>1</v>
      </c>
      <c r="R27" s="54">
        <v>1</v>
      </c>
      <c r="S27" s="54"/>
      <c r="T27" s="54"/>
      <c r="U27" s="54">
        <v>11</v>
      </c>
      <c r="V27" s="54"/>
      <c r="W27" s="54">
        <v>1</v>
      </c>
      <c r="X27" s="54"/>
      <c r="Y27" s="54"/>
      <c r="Z27" s="54"/>
      <c r="AA27" s="54">
        <v>1</v>
      </c>
      <c r="AB27" s="54"/>
      <c r="AC27" s="54">
        <v>1</v>
      </c>
      <c r="AD27" s="54">
        <v>1</v>
      </c>
      <c r="AE27" s="54"/>
      <c r="AF27" s="54"/>
      <c r="AG27" s="54"/>
      <c r="AH27" s="54">
        <v>12</v>
      </c>
      <c r="AI27" s="54">
        <v>2</v>
      </c>
      <c r="AJ27" s="54"/>
      <c r="AK27" s="54">
        <v>4</v>
      </c>
      <c r="AL27" s="54"/>
      <c r="AM27" s="54"/>
      <c r="AN27" s="54">
        <v>1</v>
      </c>
      <c r="AO27" s="54">
        <v>2</v>
      </c>
      <c r="AP27" s="54">
        <v>1</v>
      </c>
      <c r="AQ27" s="54">
        <v>21</v>
      </c>
      <c r="AR27" s="54"/>
      <c r="AS27" s="54">
        <v>2</v>
      </c>
      <c r="AT27" s="54">
        <v>2</v>
      </c>
      <c r="AU27" s="54"/>
      <c r="AV27" s="54"/>
      <c r="AW27" s="54"/>
      <c r="AX27" s="54"/>
      <c r="AY27" s="54"/>
    </row>
    <row r="28" spans="2:51" ht="14.25">
      <c r="B28" s="105">
        <v>1017</v>
      </c>
      <c r="C28" s="53" t="s">
        <v>334</v>
      </c>
      <c r="D28" s="43">
        <f t="shared" si="12"/>
        <v>91</v>
      </c>
      <c r="E28" s="149">
        <f t="shared" si="13"/>
        <v>11</v>
      </c>
      <c r="F28" s="54">
        <v>3</v>
      </c>
      <c r="G28" s="54"/>
      <c r="H28" s="54">
        <v>1</v>
      </c>
      <c r="I28" s="54"/>
      <c r="J28" s="54"/>
      <c r="K28" s="54"/>
      <c r="L28" s="54"/>
      <c r="M28" s="54"/>
      <c r="N28" s="54">
        <v>5</v>
      </c>
      <c r="O28" s="54"/>
      <c r="P28" s="54"/>
      <c r="Q28" s="54"/>
      <c r="R28" s="54">
        <v>1</v>
      </c>
      <c r="S28" s="54"/>
      <c r="T28" s="54"/>
      <c r="U28" s="54">
        <v>4</v>
      </c>
      <c r="V28" s="54">
        <v>2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>
        <v>56</v>
      </c>
      <c r="AI28" s="54">
        <v>3</v>
      </c>
      <c r="AJ28" s="54"/>
      <c r="AK28" s="54"/>
      <c r="AL28" s="54"/>
      <c r="AM28" s="54"/>
      <c r="AN28" s="54"/>
      <c r="AO28" s="54"/>
      <c r="AP28" s="54">
        <v>8</v>
      </c>
      <c r="AQ28" s="54">
        <v>6</v>
      </c>
      <c r="AR28" s="54"/>
      <c r="AS28" s="54">
        <v>2</v>
      </c>
      <c r="AT28" s="54"/>
      <c r="AU28" s="54"/>
      <c r="AV28" s="54"/>
      <c r="AW28" s="54"/>
      <c r="AX28" s="54"/>
      <c r="AY28" s="54"/>
    </row>
    <row r="29" spans="2:51" ht="14.25">
      <c r="B29" s="105">
        <v>1018</v>
      </c>
      <c r="C29" s="55" t="s">
        <v>335</v>
      </c>
      <c r="D29" s="43">
        <f t="shared" si="12"/>
        <v>66</v>
      </c>
      <c r="E29" s="149">
        <f t="shared" si="13"/>
        <v>13</v>
      </c>
      <c r="F29" s="54"/>
      <c r="G29" s="54"/>
      <c r="H29" s="54">
        <v>1</v>
      </c>
      <c r="I29" s="54"/>
      <c r="J29" s="54">
        <v>1</v>
      </c>
      <c r="K29" s="54">
        <v>1</v>
      </c>
      <c r="L29" s="54"/>
      <c r="M29" s="54"/>
      <c r="N29" s="54"/>
      <c r="O29" s="54">
        <v>3</v>
      </c>
      <c r="P29" s="54"/>
      <c r="Q29" s="54"/>
      <c r="R29" s="54">
        <v>2</v>
      </c>
      <c r="S29" s="54"/>
      <c r="T29" s="54"/>
      <c r="U29" s="54">
        <v>21</v>
      </c>
      <c r="V29" s="54"/>
      <c r="W29" s="54"/>
      <c r="X29" s="54"/>
      <c r="Y29" s="54"/>
      <c r="Z29" s="54"/>
      <c r="AA29" s="54"/>
      <c r="AB29" s="54"/>
      <c r="AC29" s="54"/>
      <c r="AD29" s="54">
        <v>4</v>
      </c>
      <c r="AE29" s="54"/>
      <c r="AF29" s="54"/>
      <c r="AG29" s="54"/>
      <c r="AH29" s="54"/>
      <c r="AI29" s="54"/>
      <c r="AJ29" s="54"/>
      <c r="AK29" s="54">
        <v>22</v>
      </c>
      <c r="AL29" s="54">
        <v>1</v>
      </c>
      <c r="AM29" s="54">
        <v>2</v>
      </c>
      <c r="AN29" s="54"/>
      <c r="AO29" s="54"/>
      <c r="AP29" s="54"/>
      <c r="AQ29" s="54">
        <v>5</v>
      </c>
      <c r="AR29" s="54"/>
      <c r="AS29" s="54">
        <v>2</v>
      </c>
      <c r="AT29" s="54">
        <v>1</v>
      </c>
      <c r="AU29" s="54"/>
      <c r="AV29" s="54"/>
      <c r="AW29" s="54"/>
      <c r="AX29" s="54"/>
      <c r="AY29" s="54"/>
    </row>
    <row r="30" spans="2:51" ht="14.25">
      <c r="B30" s="105">
        <v>1019</v>
      </c>
      <c r="C30" s="53" t="s">
        <v>336</v>
      </c>
      <c r="D30" s="43">
        <f t="shared" si="12"/>
        <v>44</v>
      </c>
      <c r="E30" s="149">
        <f t="shared" si="13"/>
        <v>10</v>
      </c>
      <c r="F30" s="54">
        <v>1</v>
      </c>
      <c r="G30" s="54"/>
      <c r="H30" s="54">
        <v>3</v>
      </c>
      <c r="I30" s="54">
        <v>2</v>
      </c>
      <c r="J30" s="54"/>
      <c r="K30" s="54">
        <v>2</v>
      </c>
      <c r="L30" s="54"/>
      <c r="M30" s="54"/>
      <c r="N30" s="54">
        <v>1</v>
      </c>
      <c r="O30" s="54">
        <v>2</v>
      </c>
      <c r="P30" s="54"/>
      <c r="Q30" s="54"/>
      <c r="R30" s="54"/>
      <c r="S30" s="54"/>
      <c r="T30" s="54"/>
      <c r="U30" s="54">
        <v>1</v>
      </c>
      <c r="V30" s="54"/>
      <c r="W30" s="54">
        <v>2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>
        <v>29</v>
      </c>
      <c r="AI30" s="54">
        <v>1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</row>
    <row r="31" spans="2:51" ht="14.25">
      <c r="B31" s="105">
        <v>1020</v>
      </c>
      <c r="C31" s="55" t="s">
        <v>337</v>
      </c>
      <c r="D31" s="43">
        <f t="shared" si="12"/>
        <v>38</v>
      </c>
      <c r="E31" s="149">
        <f t="shared" si="13"/>
        <v>10</v>
      </c>
      <c r="F31" s="54">
        <v>3</v>
      </c>
      <c r="G31" s="54"/>
      <c r="H31" s="54"/>
      <c r="I31" s="54"/>
      <c r="J31" s="54"/>
      <c r="K31" s="54"/>
      <c r="L31" s="54"/>
      <c r="M31" s="54"/>
      <c r="N31" s="54">
        <v>1</v>
      </c>
      <c r="O31" s="54"/>
      <c r="P31" s="54"/>
      <c r="Q31" s="54"/>
      <c r="R31" s="54"/>
      <c r="S31" s="54"/>
      <c r="T31" s="54"/>
      <c r="U31" s="54">
        <v>7</v>
      </c>
      <c r="V31" s="54"/>
      <c r="W31" s="54">
        <v>1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>
        <v>18</v>
      </c>
      <c r="AI31" s="54"/>
      <c r="AJ31" s="54"/>
      <c r="AK31" s="54">
        <v>2</v>
      </c>
      <c r="AL31" s="54"/>
      <c r="AM31" s="54">
        <v>2</v>
      </c>
      <c r="AN31" s="54"/>
      <c r="AO31" s="54"/>
      <c r="AP31" s="54"/>
      <c r="AQ31" s="54">
        <v>2</v>
      </c>
      <c r="AR31" s="54">
        <v>1</v>
      </c>
      <c r="AS31" s="54">
        <v>1</v>
      </c>
      <c r="AT31" s="54"/>
      <c r="AU31" s="54"/>
      <c r="AV31" s="54"/>
      <c r="AW31" s="54"/>
      <c r="AX31" s="54"/>
      <c r="AY31" s="54"/>
    </row>
    <row r="32" spans="2:51" ht="14.25">
      <c r="B32" s="105">
        <v>1023</v>
      </c>
      <c r="C32" s="53" t="s">
        <v>338</v>
      </c>
      <c r="D32" s="43">
        <f t="shared" si="12"/>
        <v>19</v>
      </c>
      <c r="E32" s="149">
        <f t="shared" si="13"/>
        <v>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>
        <v>3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>
        <v>1</v>
      </c>
      <c r="AI32" s="54"/>
      <c r="AJ32" s="54"/>
      <c r="AK32" s="54">
        <v>7</v>
      </c>
      <c r="AL32" s="54"/>
      <c r="AM32" s="54"/>
      <c r="AN32" s="54"/>
      <c r="AO32" s="54"/>
      <c r="AP32" s="54"/>
      <c r="AQ32" s="54">
        <v>8</v>
      </c>
      <c r="AR32" s="54"/>
      <c r="AS32" s="54"/>
      <c r="AT32" s="54"/>
      <c r="AU32" s="54"/>
      <c r="AV32" s="54"/>
      <c r="AW32" s="54"/>
      <c r="AX32" s="54"/>
      <c r="AY32" s="54"/>
    </row>
    <row r="33" spans="2:51" ht="14.25">
      <c r="B33" s="105">
        <v>1026</v>
      </c>
      <c r="C33" s="53" t="s">
        <v>339</v>
      </c>
      <c r="D33" s="43">
        <f t="shared" si="12"/>
        <v>146</v>
      </c>
      <c r="E33" s="149">
        <f t="shared" si="13"/>
        <v>13</v>
      </c>
      <c r="F33" s="54">
        <v>1</v>
      </c>
      <c r="G33" s="54"/>
      <c r="H33" s="54">
        <v>11</v>
      </c>
      <c r="I33" s="54"/>
      <c r="J33" s="54"/>
      <c r="K33" s="54"/>
      <c r="L33" s="54"/>
      <c r="M33" s="54"/>
      <c r="N33" s="54"/>
      <c r="O33" s="54">
        <v>19</v>
      </c>
      <c r="P33" s="54"/>
      <c r="Q33" s="54"/>
      <c r="R33" s="54"/>
      <c r="S33" s="54"/>
      <c r="T33" s="54"/>
      <c r="U33" s="54">
        <v>1</v>
      </c>
      <c r="V33" s="54"/>
      <c r="W33" s="54">
        <v>2</v>
      </c>
      <c r="X33" s="54"/>
      <c r="Y33" s="54">
        <v>11</v>
      </c>
      <c r="Z33" s="54"/>
      <c r="AA33" s="54"/>
      <c r="AB33" s="54"/>
      <c r="AC33" s="54"/>
      <c r="AD33" s="54"/>
      <c r="AE33" s="54"/>
      <c r="AF33" s="54"/>
      <c r="AG33" s="54"/>
      <c r="AH33" s="54">
        <v>29</v>
      </c>
      <c r="AI33" s="54">
        <v>11</v>
      </c>
      <c r="AJ33" s="54">
        <v>5</v>
      </c>
      <c r="AK33" s="54"/>
      <c r="AL33" s="54"/>
      <c r="AM33" s="54"/>
      <c r="AN33" s="54"/>
      <c r="AO33" s="54"/>
      <c r="AP33" s="54">
        <v>2</v>
      </c>
      <c r="AQ33" s="54"/>
      <c r="AR33" s="54">
        <v>51</v>
      </c>
      <c r="AS33" s="54">
        <v>1</v>
      </c>
      <c r="AT33" s="54"/>
      <c r="AU33" s="54"/>
      <c r="AV33" s="54"/>
      <c r="AW33" s="54">
        <v>2</v>
      </c>
      <c r="AX33" s="54"/>
      <c r="AY33" s="54"/>
    </row>
    <row r="34" spans="2:51" ht="14.25">
      <c r="B34" s="105">
        <v>1029</v>
      </c>
      <c r="C34" s="53" t="s">
        <v>340</v>
      </c>
      <c r="D34" s="43">
        <f t="shared" si="12"/>
        <v>27</v>
      </c>
      <c r="E34" s="149">
        <f t="shared" si="13"/>
        <v>6</v>
      </c>
      <c r="F34" s="54"/>
      <c r="G34" s="54"/>
      <c r="H34" s="54">
        <v>3</v>
      </c>
      <c r="I34" s="54"/>
      <c r="J34" s="54"/>
      <c r="K34" s="54"/>
      <c r="L34" s="54"/>
      <c r="M34" s="54"/>
      <c r="N34" s="54"/>
      <c r="O34" s="54">
        <v>3</v>
      </c>
      <c r="P34" s="54"/>
      <c r="Q34" s="54"/>
      <c r="R34" s="54"/>
      <c r="S34" s="54"/>
      <c r="T34" s="54"/>
      <c r="U34" s="54">
        <v>2</v>
      </c>
      <c r="V34" s="54"/>
      <c r="W34" s="54"/>
      <c r="X34" s="54"/>
      <c r="Y34" s="54">
        <v>3</v>
      </c>
      <c r="Z34" s="54"/>
      <c r="AA34" s="54"/>
      <c r="AB34" s="54"/>
      <c r="AC34" s="54"/>
      <c r="AD34" s="54"/>
      <c r="AE34" s="54"/>
      <c r="AF34" s="54"/>
      <c r="AG34" s="54"/>
      <c r="AH34" s="54">
        <v>11</v>
      </c>
      <c r="AI34" s="54">
        <v>5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</row>
    <row r="35" spans="2:51" ht="14.25">
      <c r="B35" s="105">
        <v>1031</v>
      </c>
      <c r="C35" s="53" t="s">
        <v>341</v>
      </c>
      <c r="D35" s="43">
        <f t="shared" si="12"/>
        <v>39</v>
      </c>
      <c r="E35" s="149">
        <f t="shared" si="13"/>
        <v>11</v>
      </c>
      <c r="F35" s="54"/>
      <c r="G35" s="54"/>
      <c r="H35" s="54">
        <v>1</v>
      </c>
      <c r="I35" s="54"/>
      <c r="J35" s="54"/>
      <c r="K35" s="54"/>
      <c r="L35" s="54"/>
      <c r="M35" s="54"/>
      <c r="N35" s="54">
        <v>1</v>
      </c>
      <c r="O35" s="54">
        <v>2</v>
      </c>
      <c r="P35" s="54"/>
      <c r="Q35" s="54"/>
      <c r="R35" s="54"/>
      <c r="S35" s="54"/>
      <c r="T35" s="54"/>
      <c r="U35" s="54">
        <v>8</v>
      </c>
      <c r="V35" s="54"/>
      <c r="W35" s="54">
        <v>1</v>
      </c>
      <c r="X35" s="54"/>
      <c r="Y35" s="54"/>
      <c r="Z35" s="54"/>
      <c r="AA35" s="54"/>
      <c r="AB35" s="54"/>
      <c r="AC35" s="54">
        <v>1</v>
      </c>
      <c r="AD35" s="54"/>
      <c r="AE35" s="54"/>
      <c r="AF35" s="54"/>
      <c r="AG35" s="54"/>
      <c r="AH35" s="54">
        <v>17</v>
      </c>
      <c r="AI35" s="54"/>
      <c r="AJ35" s="54"/>
      <c r="AK35" s="54">
        <v>1</v>
      </c>
      <c r="AL35" s="54"/>
      <c r="AM35" s="54"/>
      <c r="AN35" s="54"/>
      <c r="AO35" s="54"/>
      <c r="AP35" s="54">
        <v>3</v>
      </c>
      <c r="AQ35" s="54">
        <v>2</v>
      </c>
      <c r="AR35" s="54"/>
      <c r="AS35" s="54">
        <v>2</v>
      </c>
      <c r="AT35" s="54"/>
      <c r="AU35" s="54"/>
      <c r="AV35" s="54"/>
      <c r="AW35" s="54"/>
      <c r="AX35" s="54"/>
      <c r="AY35" s="54"/>
    </row>
    <row r="36" spans="2:51" ht="14.25">
      <c r="B36" s="105">
        <v>1033</v>
      </c>
      <c r="C36" s="53" t="s">
        <v>342</v>
      </c>
      <c r="D36" s="43">
        <f t="shared" si="12"/>
        <v>25</v>
      </c>
      <c r="E36" s="149">
        <f t="shared" si="13"/>
        <v>8</v>
      </c>
      <c r="F36" s="54"/>
      <c r="G36" s="54"/>
      <c r="H36" s="54"/>
      <c r="I36" s="54"/>
      <c r="J36" s="54"/>
      <c r="K36" s="54">
        <v>1</v>
      </c>
      <c r="L36" s="54"/>
      <c r="M36" s="54"/>
      <c r="N36" s="54"/>
      <c r="O36" s="54"/>
      <c r="P36" s="54"/>
      <c r="Q36" s="54"/>
      <c r="R36" s="54"/>
      <c r="S36" s="54"/>
      <c r="T36" s="54"/>
      <c r="U36" s="54">
        <v>1</v>
      </c>
      <c r="V36" s="54">
        <v>1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>
        <v>14</v>
      </c>
      <c r="AI36" s="54">
        <v>2</v>
      </c>
      <c r="AJ36" s="54"/>
      <c r="AK36" s="54">
        <v>2</v>
      </c>
      <c r="AL36" s="54"/>
      <c r="AM36" s="54"/>
      <c r="AN36" s="54"/>
      <c r="AO36" s="54"/>
      <c r="AP36" s="54">
        <v>2</v>
      </c>
      <c r="AQ36" s="54"/>
      <c r="AR36" s="54"/>
      <c r="AS36" s="54"/>
      <c r="AT36" s="54">
        <v>2</v>
      </c>
      <c r="AU36" s="54"/>
      <c r="AV36" s="54"/>
      <c r="AW36" s="54"/>
      <c r="AX36" s="54"/>
      <c r="AY36" s="54"/>
    </row>
    <row r="37" spans="2:51" ht="14.25">
      <c r="B37" s="105">
        <v>1035</v>
      </c>
      <c r="C37" s="53" t="s">
        <v>343</v>
      </c>
      <c r="D37" s="43">
        <f t="shared" si="12"/>
        <v>43</v>
      </c>
      <c r="E37" s="149">
        <f t="shared" si="13"/>
        <v>6</v>
      </c>
      <c r="F37" s="54">
        <v>3</v>
      </c>
      <c r="G37" s="54"/>
      <c r="H37" s="54"/>
      <c r="I37" s="54"/>
      <c r="J37" s="54"/>
      <c r="K37" s="54"/>
      <c r="L37" s="54"/>
      <c r="M37" s="54"/>
      <c r="N37" s="54">
        <v>10</v>
      </c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>
        <v>25</v>
      </c>
      <c r="AI37" s="54"/>
      <c r="AJ37" s="54"/>
      <c r="AK37" s="54"/>
      <c r="AL37" s="54"/>
      <c r="AM37" s="54">
        <v>1</v>
      </c>
      <c r="AN37" s="54"/>
      <c r="AO37" s="54"/>
      <c r="AP37" s="54"/>
      <c r="AQ37" s="54"/>
      <c r="AR37" s="54">
        <v>2</v>
      </c>
      <c r="AS37" s="54"/>
      <c r="AT37" s="54"/>
      <c r="AU37" s="54"/>
      <c r="AV37" s="54"/>
      <c r="AW37" s="54"/>
      <c r="AX37" s="54"/>
      <c r="AY37" s="54"/>
    </row>
    <row r="38" spans="2:51" ht="14.25">
      <c r="B38" s="105">
        <v>1037</v>
      </c>
      <c r="C38" s="53" t="s">
        <v>344</v>
      </c>
      <c r="D38" s="43">
        <f t="shared" si="12"/>
        <v>69</v>
      </c>
      <c r="E38" s="149">
        <f t="shared" si="13"/>
        <v>13</v>
      </c>
      <c r="F38" s="54"/>
      <c r="G38" s="54"/>
      <c r="H38" s="54">
        <v>1</v>
      </c>
      <c r="I38" s="54">
        <v>1</v>
      </c>
      <c r="J38" s="54"/>
      <c r="K38" s="54">
        <v>2</v>
      </c>
      <c r="L38" s="54"/>
      <c r="M38" s="54"/>
      <c r="N38" s="54"/>
      <c r="O38" s="54">
        <v>8</v>
      </c>
      <c r="P38" s="54"/>
      <c r="Q38" s="54"/>
      <c r="R38" s="54"/>
      <c r="S38" s="54"/>
      <c r="T38" s="54"/>
      <c r="U38" s="54">
        <v>4</v>
      </c>
      <c r="V38" s="54"/>
      <c r="W38" s="54"/>
      <c r="X38" s="54"/>
      <c r="Y38" s="54">
        <v>7</v>
      </c>
      <c r="Z38" s="54"/>
      <c r="AA38" s="54"/>
      <c r="AB38" s="54"/>
      <c r="AC38" s="54"/>
      <c r="AD38" s="54"/>
      <c r="AE38" s="54"/>
      <c r="AF38" s="54"/>
      <c r="AG38" s="54"/>
      <c r="AH38" s="54">
        <v>18</v>
      </c>
      <c r="AI38" s="54">
        <v>2</v>
      </c>
      <c r="AJ38" s="54"/>
      <c r="AK38" s="54">
        <v>3</v>
      </c>
      <c r="AL38" s="54"/>
      <c r="AM38" s="54">
        <v>4</v>
      </c>
      <c r="AN38" s="54"/>
      <c r="AO38" s="54"/>
      <c r="AP38" s="54">
        <v>7</v>
      </c>
      <c r="AQ38" s="54">
        <v>11</v>
      </c>
      <c r="AR38" s="54"/>
      <c r="AS38" s="54"/>
      <c r="AT38" s="54"/>
      <c r="AU38" s="54"/>
      <c r="AV38" s="54"/>
      <c r="AW38" s="54"/>
      <c r="AX38" s="54"/>
      <c r="AY38" s="54">
        <v>1</v>
      </c>
    </row>
    <row r="39" spans="2:51" ht="14.25">
      <c r="B39" s="105">
        <v>1038</v>
      </c>
      <c r="C39" s="53" t="s">
        <v>345</v>
      </c>
      <c r="D39" s="43">
        <f t="shared" si="12"/>
        <v>43</v>
      </c>
      <c r="E39" s="149">
        <f t="shared" si="13"/>
        <v>7</v>
      </c>
      <c r="F39" s="54">
        <v>2</v>
      </c>
      <c r="G39" s="54">
        <v>1</v>
      </c>
      <c r="H39" s="54">
        <v>1</v>
      </c>
      <c r="I39" s="54"/>
      <c r="J39" s="54"/>
      <c r="K39" s="54"/>
      <c r="L39" s="54"/>
      <c r="M39" s="54"/>
      <c r="N39" s="54">
        <v>3</v>
      </c>
      <c r="O39" s="54">
        <v>1</v>
      </c>
      <c r="P39" s="54"/>
      <c r="Q39" s="54"/>
      <c r="R39" s="54"/>
      <c r="S39" s="54"/>
      <c r="T39" s="54"/>
      <c r="U39" s="54">
        <v>4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>
        <v>31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</row>
    <row r="40" spans="2:51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2:51" ht="14.25">
      <c r="B41" s="105">
        <v>1044</v>
      </c>
      <c r="C41" s="53" t="s">
        <v>347</v>
      </c>
      <c r="D41" s="43">
        <f t="shared" si="12"/>
        <v>44</v>
      </c>
      <c r="E41" s="149">
        <f t="shared" si="13"/>
        <v>10</v>
      </c>
      <c r="F41" s="54"/>
      <c r="G41" s="54">
        <v>2</v>
      </c>
      <c r="H41" s="54">
        <v>3</v>
      </c>
      <c r="I41" s="54"/>
      <c r="J41" s="54"/>
      <c r="K41" s="54">
        <v>1</v>
      </c>
      <c r="L41" s="54"/>
      <c r="M41" s="54"/>
      <c r="N41" s="54"/>
      <c r="O41" s="54">
        <v>7</v>
      </c>
      <c r="P41" s="54"/>
      <c r="Q41" s="54"/>
      <c r="R41" s="54"/>
      <c r="S41" s="54"/>
      <c r="T41" s="54"/>
      <c r="U41" s="54">
        <v>2</v>
      </c>
      <c r="V41" s="54"/>
      <c r="W41" s="54"/>
      <c r="X41" s="54"/>
      <c r="Y41" s="54">
        <v>3</v>
      </c>
      <c r="Z41" s="54"/>
      <c r="AA41" s="54"/>
      <c r="AB41" s="54"/>
      <c r="AC41" s="54"/>
      <c r="AD41" s="54"/>
      <c r="AE41" s="54"/>
      <c r="AF41" s="54"/>
      <c r="AG41" s="54"/>
      <c r="AH41" s="54">
        <v>17</v>
      </c>
      <c r="AI41" s="54">
        <v>6</v>
      </c>
      <c r="AJ41" s="54"/>
      <c r="AK41" s="54"/>
      <c r="AL41" s="54"/>
      <c r="AM41" s="54"/>
      <c r="AN41" s="54"/>
      <c r="AO41" s="54"/>
      <c r="AP41" s="54"/>
      <c r="AQ41" s="54">
        <v>1</v>
      </c>
      <c r="AR41" s="54">
        <v>2</v>
      </c>
      <c r="AS41" s="54"/>
      <c r="AT41" s="54"/>
      <c r="AU41" s="54"/>
      <c r="AV41" s="54"/>
      <c r="AW41" s="54"/>
      <c r="AX41" s="54"/>
      <c r="AY41" s="54"/>
    </row>
    <row r="42" spans="2:51" ht="14.25">
      <c r="B42" s="105">
        <v>1045</v>
      </c>
      <c r="C42" s="53" t="s">
        <v>348</v>
      </c>
      <c r="D42" s="43">
        <f t="shared" si="12"/>
        <v>84</v>
      </c>
      <c r="E42" s="149">
        <f t="shared" si="13"/>
        <v>7</v>
      </c>
      <c r="F42" s="54"/>
      <c r="G42" s="54"/>
      <c r="H42" s="54">
        <v>4</v>
      </c>
      <c r="I42" s="54"/>
      <c r="J42" s="54"/>
      <c r="K42" s="54"/>
      <c r="L42" s="54"/>
      <c r="M42" s="54"/>
      <c r="N42" s="54"/>
      <c r="O42" s="54">
        <v>4</v>
      </c>
      <c r="P42" s="54"/>
      <c r="Q42" s="54"/>
      <c r="R42" s="54"/>
      <c r="S42" s="54"/>
      <c r="T42" s="54"/>
      <c r="U42" s="54"/>
      <c r="V42" s="54"/>
      <c r="W42" s="54"/>
      <c r="X42" s="54"/>
      <c r="Y42" s="54">
        <v>3</v>
      </c>
      <c r="Z42" s="54"/>
      <c r="AA42" s="54"/>
      <c r="AB42" s="54"/>
      <c r="AC42" s="54"/>
      <c r="AD42" s="54"/>
      <c r="AE42" s="54"/>
      <c r="AF42" s="54"/>
      <c r="AG42" s="54"/>
      <c r="AH42" s="54">
        <v>17</v>
      </c>
      <c r="AI42" s="54">
        <v>4</v>
      </c>
      <c r="AJ42" s="54">
        <v>2</v>
      </c>
      <c r="AK42" s="54"/>
      <c r="AL42" s="54"/>
      <c r="AM42" s="54"/>
      <c r="AN42" s="54"/>
      <c r="AO42" s="54"/>
      <c r="AP42" s="54"/>
      <c r="AQ42" s="54"/>
      <c r="AR42" s="54"/>
      <c r="AS42" s="54"/>
      <c r="AT42" s="54">
        <v>50</v>
      </c>
      <c r="AU42" s="54"/>
      <c r="AV42" s="54"/>
      <c r="AW42" s="54"/>
      <c r="AX42" s="54"/>
      <c r="AY42" s="54"/>
    </row>
    <row r="43" spans="2:51" ht="14.25">
      <c r="B43" s="105">
        <v>1046</v>
      </c>
      <c r="C43" s="53" t="s">
        <v>349</v>
      </c>
      <c r="D43" s="43">
        <f t="shared" si="12"/>
        <v>136</v>
      </c>
      <c r="E43" s="149">
        <f t="shared" si="13"/>
        <v>16</v>
      </c>
      <c r="F43" s="54">
        <v>2</v>
      </c>
      <c r="G43" s="54">
        <v>5</v>
      </c>
      <c r="H43" s="54">
        <v>12</v>
      </c>
      <c r="I43" s="54"/>
      <c r="J43" s="54"/>
      <c r="K43" s="54">
        <v>2</v>
      </c>
      <c r="L43" s="54"/>
      <c r="M43" s="54"/>
      <c r="N43" s="54">
        <v>2</v>
      </c>
      <c r="O43" s="54">
        <v>17</v>
      </c>
      <c r="P43" s="54"/>
      <c r="Q43" s="54"/>
      <c r="R43" s="54"/>
      <c r="S43" s="54"/>
      <c r="T43" s="54"/>
      <c r="U43" s="54">
        <v>3</v>
      </c>
      <c r="V43" s="54"/>
      <c r="W43" s="54"/>
      <c r="X43" s="54"/>
      <c r="Y43" s="54">
        <v>14</v>
      </c>
      <c r="Z43" s="54"/>
      <c r="AA43" s="54"/>
      <c r="AB43" s="54"/>
      <c r="AC43" s="54"/>
      <c r="AD43" s="54">
        <v>2</v>
      </c>
      <c r="AE43" s="54"/>
      <c r="AF43" s="54"/>
      <c r="AG43" s="54"/>
      <c r="AH43" s="54">
        <v>54</v>
      </c>
      <c r="AI43" s="54">
        <v>9</v>
      </c>
      <c r="AJ43" s="54">
        <v>4</v>
      </c>
      <c r="AK43" s="54">
        <v>1</v>
      </c>
      <c r="AL43" s="54"/>
      <c r="AM43" s="54"/>
      <c r="AN43" s="54"/>
      <c r="AO43" s="54"/>
      <c r="AP43" s="54">
        <v>4</v>
      </c>
      <c r="AQ43" s="54"/>
      <c r="AR43" s="54"/>
      <c r="AS43" s="54">
        <v>2</v>
      </c>
      <c r="AT43" s="54"/>
      <c r="AU43" s="54"/>
      <c r="AV43" s="54"/>
      <c r="AW43" s="54">
        <v>3</v>
      </c>
      <c r="AX43" s="54"/>
      <c r="AY43" s="54"/>
    </row>
    <row r="44" spans="2:51" ht="14.25">
      <c r="B44" s="105">
        <v>1047</v>
      </c>
      <c r="C44" s="53" t="s">
        <v>756</v>
      </c>
      <c r="D44" s="43">
        <f t="shared" si="12"/>
        <v>45</v>
      </c>
      <c r="E44" s="149">
        <f t="shared" si="13"/>
        <v>8</v>
      </c>
      <c r="F44" s="54">
        <v>5</v>
      </c>
      <c r="G44" s="54"/>
      <c r="H44" s="54"/>
      <c r="I44" s="54"/>
      <c r="J44" s="54"/>
      <c r="K44" s="54"/>
      <c r="L44" s="54"/>
      <c r="M44" s="54"/>
      <c r="N44" s="54">
        <v>6</v>
      </c>
      <c r="O44" s="54"/>
      <c r="P44" s="54"/>
      <c r="Q44" s="54"/>
      <c r="R44" s="54"/>
      <c r="S44" s="54"/>
      <c r="T44" s="54"/>
      <c r="U44" s="54">
        <v>5</v>
      </c>
      <c r="V44" s="54"/>
      <c r="W44" s="54">
        <v>2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>
        <v>20</v>
      </c>
      <c r="AI44" s="54"/>
      <c r="AJ44" s="54"/>
      <c r="AK44" s="54">
        <v>3</v>
      </c>
      <c r="AL44" s="54"/>
      <c r="AM44" s="54"/>
      <c r="AN44" s="54">
        <v>2</v>
      </c>
      <c r="AO44" s="54"/>
      <c r="AP44" s="54"/>
      <c r="AQ44" s="54">
        <v>2</v>
      </c>
      <c r="AR44" s="54"/>
      <c r="AS44" s="54"/>
      <c r="AT44" s="54"/>
      <c r="AU44" s="54"/>
      <c r="AV44" s="54"/>
      <c r="AW44" s="54"/>
      <c r="AX44" s="54"/>
      <c r="AY44" s="54"/>
    </row>
    <row r="45" spans="2:51" ht="14.25">
      <c r="B45" s="105">
        <v>1050</v>
      </c>
      <c r="C45" s="53" t="s">
        <v>350</v>
      </c>
      <c r="D45" s="43">
        <f t="shared" si="12"/>
        <v>86</v>
      </c>
      <c r="E45" s="149">
        <f t="shared" si="13"/>
        <v>12</v>
      </c>
      <c r="F45" s="54"/>
      <c r="G45" s="54"/>
      <c r="H45" s="54">
        <v>15</v>
      </c>
      <c r="I45" s="54"/>
      <c r="J45" s="54"/>
      <c r="K45" s="54">
        <v>1</v>
      </c>
      <c r="L45" s="54"/>
      <c r="M45" s="54"/>
      <c r="N45" s="54"/>
      <c r="O45" s="54">
        <v>9</v>
      </c>
      <c r="P45" s="54"/>
      <c r="Q45" s="54"/>
      <c r="R45" s="54"/>
      <c r="S45" s="54"/>
      <c r="T45" s="54"/>
      <c r="U45" s="54">
        <v>3</v>
      </c>
      <c r="V45" s="54">
        <v>1</v>
      </c>
      <c r="W45" s="54"/>
      <c r="X45" s="54"/>
      <c r="Y45" s="54">
        <v>2</v>
      </c>
      <c r="Z45" s="54"/>
      <c r="AA45" s="54"/>
      <c r="AB45" s="54"/>
      <c r="AC45" s="54"/>
      <c r="AD45" s="54"/>
      <c r="AE45" s="54"/>
      <c r="AF45" s="54"/>
      <c r="AG45" s="54"/>
      <c r="AH45" s="54">
        <v>23</v>
      </c>
      <c r="AI45" s="54">
        <v>21</v>
      </c>
      <c r="AJ45" s="54"/>
      <c r="AK45" s="54">
        <v>3</v>
      </c>
      <c r="AL45" s="54"/>
      <c r="AM45" s="54"/>
      <c r="AN45" s="54"/>
      <c r="AO45" s="54"/>
      <c r="AP45" s="54">
        <v>2</v>
      </c>
      <c r="AQ45" s="54"/>
      <c r="AR45" s="54">
        <v>1</v>
      </c>
      <c r="AS45" s="54"/>
      <c r="AT45" s="54"/>
      <c r="AU45" s="54"/>
      <c r="AV45" s="54"/>
      <c r="AW45" s="54">
        <v>5</v>
      </c>
      <c r="AX45" s="54"/>
      <c r="AY45" s="54"/>
    </row>
    <row r="46" spans="2:51" ht="14.25">
      <c r="B46" s="105">
        <v>1053</v>
      </c>
      <c r="C46" s="53" t="s">
        <v>351</v>
      </c>
      <c r="D46" s="43">
        <f t="shared" si="12"/>
        <v>2</v>
      </c>
      <c r="E46" s="149">
        <f t="shared" si="13"/>
        <v>2</v>
      </c>
      <c r="F46" s="54"/>
      <c r="G46" s="54"/>
      <c r="H46" s="54"/>
      <c r="I46" s="54"/>
      <c r="J46" s="54"/>
      <c r="K46" s="54"/>
      <c r="L46" s="54">
        <v>1</v>
      </c>
      <c r="M46" s="54"/>
      <c r="N46" s="54"/>
      <c r="O46" s="54">
        <v>1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</row>
    <row r="47" spans="2:51" ht="14.25">
      <c r="B47" s="105">
        <v>1054</v>
      </c>
      <c r="C47" s="53" t="s">
        <v>352</v>
      </c>
      <c r="D47" s="43">
        <f t="shared" si="12"/>
        <v>4</v>
      </c>
      <c r="E47" s="149">
        <f t="shared" si="13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>
        <v>1</v>
      </c>
      <c r="R47" s="54"/>
      <c r="S47" s="54"/>
      <c r="T47" s="54"/>
      <c r="U47" s="54">
        <v>1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>
        <v>2</v>
      </c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2:51" ht="14.25">
      <c r="B48" s="105">
        <v>1055</v>
      </c>
      <c r="C48" s="53" t="s">
        <v>353</v>
      </c>
      <c r="D48" s="43">
        <f t="shared" si="12"/>
        <v>50</v>
      </c>
      <c r="E48" s="149">
        <f t="shared" si="13"/>
        <v>7</v>
      </c>
      <c r="F48" s="54"/>
      <c r="G48" s="54"/>
      <c r="H48" s="54">
        <v>4</v>
      </c>
      <c r="I48" s="54"/>
      <c r="J48" s="54"/>
      <c r="K48" s="54"/>
      <c r="L48" s="54"/>
      <c r="M48" s="54"/>
      <c r="N48" s="54"/>
      <c r="O48" s="54">
        <v>1</v>
      </c>
      <c r="P48" s="54"/>
      <c r="Q48" s="54"/>
      <c r="R48" s="54"/>
      <c r="S48" s="54"/>
      <c r="T48" s="54"/>
      <c r="U48" s="54">
        <v>2</v>
      </c>
      <c r="V48" s="54"/>
      <c r="W48" s="54"/>
      <c r="X48" s="54"/>
      <c r="Y48" s="54">
        <v>2</v>
      </c>
      <c r="Z48" s="54"/>
      <c r="AA48" s="54"/>
      <c r="AB48" s="54"/>
      <c r="AC48" s="54"/>
      <c r="AD48" s="54"/>
      <c r="AE48" s="54"/>
      <c r="AF48" s="54"/>
      <c r="AG48" s="54"/>
      <c r="AH48" s="54">
        <v>3</v>
      </c>
      <c r="AI48" s="54">
        <v>4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4">
        <v>34</v>
      </c>
      <c r="AT48" s="54"/>
      <c r="AU48" s="54"/>
      <c r="AV48" s="54"/>
      <c r="AW48" s="54"/>
      <c r="AX48" s="54"/>
      <c r="AY48" s="54"/>
    </row>
    <row r="49" spans="2:51" ht="14.25">
      <c r="B49" s="105">
        <v>1056</v>
      </c>
      <c r="C49" s="55" t="s">
        <v>354</v>
      </c>
      <c r="D49" s="43">
        <f t="shared" si="12"/>
        <v>176</v>
      </c>
      <c r="E49" s="149">
        <f t="shared" si="13"/>
        <v>15</v>
      </c>
      <c r="F49" s="54">
        <v>24</v>
      </c>
      <c r="G49" s="54"/>
      <c r="H49" s="54">
        <v>5</v>
      </c>
      <c r="I49" s="54"/>
      <c r="J49" s="54"/>
      <c r="K49" s="54"/>
      <c r="L49" s="54"/>
      <c r="M49" s="54"/>
      <c r="N49" s="54">
        <v>20</v>
      </c>
      <c r="O49" s="54">
        <v>1</v>
      </c>
      <c r="P49" s="54"/>
      <c r="Q49" s="54">
        <v>2</v>
      </c>
      <c r="R49" s="54"/>
      <c r="S49" s="54"/>
      <c r="T49" s="54"/>
      <c r="U49" s="54">
        <v>58</v>
      </c>
      <c r="V49" s="54"/>
      <c r="W49" s="54"/>
      <c r="X49" s="54"/>
      <c r="Y49" s="54"/>
      <c r="Z49" s="54"/>
      <c r="AA49" s="54"/>
      <c r="AB49" s="54"/>
      <c r="AC49" s="54"/>
      <c r="AD49" s="54">
        <v>1</v>
      </c>
      <c r="AE49" s="54"/>
      <c r="AF49" s="54"/>
      <c r="AG49" s="54"/>
      <c r="AH49" s="54">
        <v>48</v>
      </c>
      <c r="AI49" s="54"/>
      <c r="AJ49" s="54"/>
      <c r="AK49" s="54">
        <v>3</v>
      </c>
      <c r="AL49" s="54">
        <v>1</v>
      </c>
      <c r="AM49" s="54"/>
      <c r="AN49" s="54"/>
      <c r="AO49" s="54"/>
      <c r="AP49" s="54">
        <v>3</v>
      </c>
      <c r="AQ49" s="54">
        <v>4</v>
      </c>
      <c r="AR49" s="54"/>
      <c r="AS49" s="54">
        <v>3</v>
      </c>
      <c r="AT49" s="54">
        <v>1</v>
      </c>
      <c r="AU49" s="54"/>
      <c r="AV49" s="54"/>
      <c r="AW49" s="54">
        <v>2</v>
      </c>
      <c r="AX49" s="54"/>
      <c r="AY49" s="54"/>
    </row>
    <row r="50" spans="2:51" ht="14.25">
      <c r="B50" s="105">
        <v>1057</v>
      </c>
      <c r="C50" s="53" t="s">
        <v>355</v>
      </c>
      <c r="D50" s="43">
        <f t="shared" si="12"/>
        <v>0</v>
      </c>
      <c r="E50" s="149">
        <f t="shared" si="13"/>
        <v>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</row>
    <row r="51" spans="2:51" ht="14.25">
      <c r="B51" s="105">
        <v>1058</v>
      </c>
      <c r="C51" s="53" t="s">
        <v>356</v>
      </c>
      <c r="D51" s="43">
        <f t="shared" si="12"/>
        <v>23</v>
      </c>
      <c r="E51" s="149">
        <f t="shared" si="13"/>
        <v>3</v>
      </c>
      <c r="F51" s="54"/>
      <c r="G51" s="54"/>
      <c r="H51" s="54">
        <v>2</v>
      </c>
      <c r="I51" s="54"/>
      <c r="J51" s="54"/>
      <c r="K51" s="54"/>
      <c r="L51" s="54"/>
      <c r="M51" s="54"/>
      <c r="N51" s="54"/>
      <c r="O51" s="54">
        <v>19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>
        <v>2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</row>
    <row r="52" spans="2:51" ht="14.25">
      <c r="B52" s="105">
        <v>1059</v>
      </c>
      <c r="C52" s="55" t="s">
        <v>357</v>
      </c>
      <c r="D52" s="43">
        <f t="shared" si="12"/>
        <v>84</v>
      </c>
      <c r="E52" s="149">
        <f t="shared" si="13"/>
        <v>17</v>
      </c>
      <c r="F52" s="54"/>
      <c r="G52" s="54">
        <v>2</v>
      </c>
      <c r="H52" s="54">
        <v>11</v>
      </c>
      <c r="I52" s="54">
        <v>1</v>
      </c>
      <c r="J52" s="54"/>
      <c r="K52" s="54"/>
      <c r="L52" s="54"/>
      <c r="M52" s="54"/>
      <c r="N52" s="54"/>
      <c r="O52" s="54">
        <v>12</v>
      </c>
      <c r="P52" s="54">
        <v>1</v>
      </c>
      <c r="Q52" s="54"/>
      <c r="R52" s="54"/>
      <c r="S52" s="54"/>
      <c r="T52" s="54"/>
      <c r="U52" s="54">
        <v>1</v>
      </c>
      <c r="V52" s="54">
        <v>4</v>
      </c>
      <c r="W52" s="54"/>
      <c r="X52" s="54"/>
      <c r="Y52" s="54">
        <v>5</v>
      </c>
      <c r="Z52" s="54"/>
      <c r="AA52" s="54"/>
      <c r="AB52" s="54"/>
      <c r="AC52" s="54">
        <v>1</v>
      </c>
      <c r="AD52" s="54">
        <v>4</v>
      </c>
      <c r="AE52" s="54"/>
      <c r="AF52" s="54"/>
      <c r="AG52" s="54"/>
      <c r="AH52" s="54">
        <v>18</v>
      </c>
      <c r="AI52" s="54">
        <v>3</v>
      </c>
      <c r="AJ52" s="54"/>
      <c r="AK52" s="54"/>
      <c r="AL52" s="54"/>
      <c r="AM52" s="54"/>
      <c r="AN52" s="54"/>
      <c r="AO52" s="54"/>
      <c r="AP52" s="54">
        <v>13</v>
      </c>
      <c r="AQ52" s="54">
        <v>2</v>
      </c>
      <c r="AR52" s="54"/>
      <c r="AS52" s="54">
        <v>2</v>
      </c>
      <c r="AT52" s="54">
        <v>2</v>
      </c>
      <c r="AU52" s="54"/>
      <c r="AV52" s="54"/>
      <c r="AW52" s="54">
        <v>2</v>
      </c>
      <c r="AX52" s="54"/>
      <c r="AY52" s="54"/>
    </row>
    <row r="53" spans="2:51" ht="14.25">
      <c r="B53" s="105">
        <v>1060</v>
      </c>
      <c r="C53" s="53" t="s">
        <v>358</v>
      </c>
      <c r="D53" s="43">
        <f t="shared" si="12"/>
        <v>15</v>
      </c>
      <c r="E53" s="149">
        <f t="shared" si="13"/>
        <v>7</v>
      </c>
      <c r="F53" s="54"/>
      <c r="G53" s="54"/>
      <c r="H53" s="54">
        <v>3</v>
      </c>
      <c r="I53" s="54"/>
      <c r="J53" s="54"/>
      <c r="K53" s="54"/>
      <c r="L53" s="54"/>
      <c r="M53" s="54"/>
      <c r="N53" s="54">
        <v>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>
        <v>2</v>
      </c>
      <c r="Z53" s="54"/>
      <c r="AA53" s="54"/>
      <c r="AB53" s="54"/>
      <c r="AC53" s="54"/>
      <c r="AD53" s="54">
        <v>1</v>
      </c>
      <c r="AE53" s="54"/>
      <c r="AF53" s="54"/>
      <c r="AG53" s="54"/>
      <c r="AH53" s="54">
        <v>3</v>
      </c>
      <c r="AI53" s="54">
        <v>1</v>
      </c>
      <c r="AJ53" s="54">
        <v>4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2:51" ht="14.25">
      <c r="B54" s="105">
        <v>1061</v>
      </c>
      <c r="C54" s="53" t="s">
        <v>846</v>
      </c>
      <c r="D54" s="43">
        <f aca="true" t="shared" si="14" ref="D54:D85">SUM(F54:AY54)</f>
        <v>5</v>
      </c>
      <c r="E54" s="149">
        <f aca="true" t="shared" si="15" ref="E54:E85">COUNT(F54:AY54)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>
        <v>4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1</v>
      </c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2:51" ht="14.25">
      <c r="B55" s="105">
        <v>1062</v>
      </c>
      <c r="C55" s="53" t="s">
        <v>359</v>
      </c>
      <c r="D55" s="43">
        <f t="shared" si="14"/>
        <v>31</v>
      </c>
      <c r="E55" s="149">
        <f t="shared" si="15"/>
        <v>4</v>
      </c>
      <c r="F55" s="54"/>
      <c r="G55" s="54"/>
      <c r="H55" s="54"/>
      <c r="I55" s="54"/>
      <c r="J55" s="54"/>
      <c r="K55" s="54"/>
      <c r="L55" s="54"/>
      <c r="M55" s="54"/>
      <c r="N55" s="54"/>
      <c r="O55" s="54">
        <v>19</v>
      </c>
      <c r="P55" s="54"/>
      <c r="Q55" s="54"/>
      <c r="R55" s="54"/>
      <c r="S55" s="54"/>
      <c r="T55" s="54"/>
      <c r="U55" s="54"/>
      <c r="V55" s="54"/>
      <c r="W55" s="54"/>
      <c r="X55" s="54"/>
      <c r="Y55" s="54">
        <v>5</v>
      </c>
      <c r="Z55" s="54"/>
      <c r="AA55" s="54"/>
      <c r="AB55" s="54"/>
      <c r="AC55" s="54"/>
      <c r="AD55" s="54"/>
      <c r="AE55" s="54"/>
      <c r="AF55" s="54"/>
      <c r="AG55" s="54"/>
      <c r="AH55" s="54"/>
      <c r="AI55" s="54">
        <v>2</v>
      </c>
      <c r="AJ55" s="54"/>
      <c r="AK55" s="54"/>
      <c r="AL55" s="54"/>
      <c r="AM55" s="54"/>
      <c r="AN55" s="54"/>
      <c r="AO55" s="54"/>
      <c r="AP55" s="54">
        <v>5</v>
      </c>
      <c r="AQ55" s="54"/>
      <c r="AR55" s="54"/>
      <c r="AS55" s="54"/>
      <c r="AT55" s="54"/>
      <c r="AU55" s="54"/>
      <c r="AV55" s="54"/>
      <c r="AW55" s="54"/>
      <c r="AX55" s="54"/>
      <c r="AY55" s="54"/>
    </row>
    <row r="56" spans="2:51" ht="14.25">
      <c r="B56" s="105">
        <v>1063</v>
      </c>
      <c r="C56" s="53" t="s">
        <v>360</v>
      </c>
      <c r="D56" s="43">
        <f t="shared" si="14"/>
        <v>70</v>
      </c>
      <c r="E56" s="149">
        <f t="shared" si="15"/>
        <v>7</v>
      </c>
      <c r="F56" s="54"/>
      <c r="G56" s="54"/>
      <c r="H56" s="54">
        <v>3</v>
      </c>
      <c r="I56" s="54"/>
      <c r="J56" s="54"/>
      <c r="K56" s="54"/>
      <c r="L56" s="54"/>
      <c r="M56" s="54"/>
      <c r="N56" s="54"/>
      <c r="O56" s="54">
        <v>1</v>
      </c>
      <c r="P56" s="54"/>
      <c r="Q56" s="54"/>
      <c r="R56" s="54"/>
      <c r="S56" s="54"/>
      <c r="T56" s="54"/>
      <c r="U56" s="54">
        <v>12</v>
      </c>
      <c r="V56" s="54">
        <v>1</v>
      </c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2</v>
      </c>
      <c r="AI56" s="54"/>
      <c r="AJ56" s="54"/>
      <c r="AK56" s="54"/>
      <c r="AL56" s="54"/>
      <c r="AM56" s="54"/>
      <c r="AN56" s="54"/>
      <c r="AO56" s="54"/>
      <c r="AP56" s="54">
        <v>43</v>
      </c>
      <c r="AQ56" s="54">
        <v>8</v>
      </c>
      <c r="AR56" s="54"/>
      <c r="AS56" s="54"/>
      <c r="AT56" s="54"/>
      <c r="AU56" s="54"/>
      <c r="AV56" s="54"/>
      <c r="AW56" s="54"/>
      <c r="AX56" s="54"/>
      <c r="AY56" s="54"/>
    </row>
    <row r="57" spans="2:51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2:51" ht="14.25">
      <c r="B58" s="105">
        <v>1076</v>
      </c>
      <c r="C58" s="55" t="s">
        <v>362</v>
      </c>
      <c r="D58" s="43">
        <f t="shared" si="14"/>
        <v>70</v>
      </c>
      <c r="E58" s="149">
        <f t="shared" si="15"/>
        <v>15</v>
      </c>
      <c r="F58" s="54"/>
      <c r="G58" s="54">
        <v>1</v>
      </c>
      <c r="H58" s="54"/>
      <c r="I58" s="54"/>
      <c r="J58" s="54"/>
      <c r="K58" s="54">
        <v>1</v>
      </c>
      <c r="L58" s="54">
        <v>2</v>
      </c>
      <c r="M58" s="54"/>
      <c r="N58" s="54"/>
      <c r="O58" s="54">
        <v>1</v>
      </c>
      <c r="P58" s="54">
        <v>2</v>
      </c>
      <c r="Q58" s="54"/>
      <c r="R58" s="54"/>
      <c r="S58" s="54"/>
      <c r="T58" s="54"/>
      <c r="U58" s="54">
        <v>15</v>
      </c>
      <c r="V58" s="54">
        <v>2</v>
      </c>
      <c r="W58" s="54">
        <v>1</v>
      </c>
      <c r="X58" s="54"/>
      <c r="Y58" s="54"/>
      <c r="Z58" s="54"/>
      <c r="AA58" s="54"/>
      <c r="AB58" s="54"/>
      <c r="AC58" s="54"/>
      <c r="AD58" s="54">
        <v>2</v>
      </c>
      <c r="AE58" s="54"/>
      <c r="AF58" s="54"/>
      <c r="AG58" s="54"/>
      <c r="AH58" s="54">
        <v>7</v>
      </c>
      <c r="AI58" s="54"/>
      <c r="AJ58" s="54"/>
      <c r="AK58" s="54">
        <v>17</v>
      </c>
      <c r="AL58" s="54">
        <v>2</v>
      </c>
      <c r="AM58" s="54"/>
      <c r="AN58" s="54"/>
      <c r="AO58" s="54">
        <v>4</v>
      </c>
      <c r="AP58" s="54"/>
      <c r="AQ58" s="54">
        <v>11</v>
      </c>
      <c r="AR58" s="54">
        <v>2</v>
      </c>
      <c r="AS58" s="54"/>
      <c r="AT58" s="54"/>
      <c r="AU58" s="54"/>
      <c r="AV58" s="54"/>
      <c r="AW58" s="54"/>
      <c r="AX58" s="54"/>
      <c r="AY58" s="54"/>
    </row>
    <row r="59" spans="2:51" ht="14.25">
      <c r="B59" s="105">
        <v>1093</v>
      </c>
      <c r="C59" s="55" t="s">
        <v>363</v>
      </c>
      <c r="D59" s="43">
        <f t="shared" si="14"/>
        <v>51</v>
      </c>
      <c r="E59" s="149">
        <f t="shared" si="15"/>
        <v>15</v>
      </c>
      <c r="F59" s="54">
        <v>1</v>
      </c>
      <c r="G59" s="54"/>
      <c r="H59" s="54"/>
      <c r="I59" s="54"/>
      <c r="J59" s="54"/>
      <c r="K59" s="54"/>
      <c r="L59" s="54">
        <v>1</v>
      </c>
      <c r="M59" s="54"/>
      <c r="N59" s="54">
        <v>2</v>
      </c>
      <c r="O59" s="54"/>
      <c r="P59" s="54"/>
      <c r="Q59" s="54"/>
      <c r="R59" s="54"/>
      <c r="S59" s="54"/>
      <c r="T59" s="54"/>
      <c r="U59" s="54">
        <v>10</v>
      </c>
      <c r="V59" s="54"/>
      <c r="W59" s="54">
        <v>2</v>
      </c>
      <c r="X59" s="54"/>
      <c r="Y59" s="54"/>
      <c r="Z59" s="54"/>
      <c r="AA59" s="54"/>
      <c r="AB59" s="54"/>
      <c r="AC59" s="54"/>
      <c r="AD59" s="54">
        <v>1</v>
      </c>
      <c r="AE59" s="54"/>
      <c r="AF59" s="54"/>
      <c r="AG59" s="54"/>
      <c r="AH59" s="54">
        <v>3</v>
      </c>
      <c r="AI59" s="54"/>
      <c r="AJ59" s="54"/>
      <c r="AK59" s="54">
        <v>9</v>
      </c>
      <c r="AL59" s="54"/>
      <c r="AM59" s="54">
        <v>2</v>
      </c>
      <c r="AN59" s="54">
        <v>3</v>
      </c>
      <c r="AO59" s="54">
        <v>1</v>
      </c>
      <c r="AP59" s="54">
        <v>2</v>
      </c>
      <c r="AQ59" s="54">
        <v>10</v>
      </c>
      <c r="AR59" s="54">
        <v>2</v>
      </c>
      <c r="AS59" s="54">
        <v>2</v>
      </c>
      <c r="AT59" s="54"/>
      <c r="AU59" s="54"/>
      <c r="AV59" s="54"/>
      <c r="AW59" s="54"/>
      <c r="AX59" s="54"/>
      <c r="AY59" s="54"/>
    </row>
    <row r="60" spans="2:51" ht="14.25">
      <c r="B60" s="105">
        <v>1101</v>
      </c>
      <c r="C60" s="53" t="s">
        <v>364</v>
      </c>
      <c r="D60" s="43">
        <f t="shared" si="14"/>
        <v>1</v>
      </c>
      <c r="E60" s="149">
        <f t="shared" si="15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>
        <v>1</v>
      </c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</row>
    <row r="61" spans="2:51" ht="14.25">
      <c r="B61" s="105">
        <v>1103</v>
      </c>
      <c r="C61" s="53" t="s">
        <v>365</v>
      </c>
      <c r="D61" s="43">
        <f t="shared" si="14"/>
        <v>1</v>
      </c>
      <c r="E61" s="149">
        <f t="shared" si="15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1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2:51" ht="14.25">
      <c r="B62" s="105">
        <v>1110</v>
      </c>
      <c r="C62" s="55" t="s">
        <v>366</v>
      </c>
      <c r="D62" s="43">
        <f t="shared" si="14"/>
        <v>66</v>
      </c>
      <c r="E62" s="149">
        <f t="shared" si="15"/>
        <v>14</v>
      </c>
      <c r="F62" s="54"/>
      <c r="G62" s="54"/>
      <c r="H62" s="54">
        <v>1</v>
      </c>
      <c r="I62" s="54"/>
      <c r="J62" s="54"/>
      <c r="K62" s="54"/>
      <c r="L62" s="54"/>
      <c r="M62" s="54"/>
      <c r="N62" s="54"/>
      <c r="O62" s="54"/>
      <c r="P62" s="54"/>
      <c r="Q62" s="54"/>
      <c r="R62" s="54">
        <v>3</v>
      </c>
      <c r="S62" s="54"/>
      <c r="T62" s="54"/>
      <c r="U62" s="54">
        <v>11</v>
      </c>
      <c r="V62" s="54"/>
      <c r="W62" s="54">
        <v>1</v>
      </c>
      <c r="X62" s="54"/>
      <c r="Y62" s="54"/>
      <c r="Z62" s="54"/>
      <c r="AA62" s="54"/>
      <c r="AB62" s="54"/>
      <c r="AC62" s="54">
        <v>2</v>
      </c>
      <c r="AD62" s="54"/>
      <c r="AE62" s="54"/>
      <c r="AF62" s="54"/>
      <c r="AG62" s="54"/>
      <c r="AH62" s="54">
        <v>10</v>
      </c>
      <c r="AI62" s="54"/>
      <c r="AJ62" s="54"/>
      <c r="AK62" s="54">
        <v>7</v>
      </c>
      <c r="AL62" s="54">
        <v>2</v>
      </c>
      <c r="AM62" s="54"/>
      <c r="AN62" s="54">
        <v>2</v>
      </c>
      <c r="AO62" s="54"/>
      <c r="AP62" s="54">
        <v>11</v>
      </c>
      <c r="AQ62" s="54">
        <v>11</v>
      </c>
      <c r="AR62" s="54">
        <v>1</v>
      </c>
      <c r="AS62" s="54">
        <v>2</v>
      </c>
      <c r="AT62" s="54">
        <v>2</v>
      </c>
      <c r="AU62" s="54"/>
      <c r="AV62" s="54"/>
      <c r="AW62" s="54"/>
      <c r="AX62" s="54"/>
      <c r="AY62" s="54"/>
    </row>
    <row r="63" spans="2:51" ht="14.25">
      <c r="B63" s="105">
        <v>1129</v>
      </c>
      <c r="C63" s="55" t="s">
        <v>367</v>
      </c>
      <c r="D63" s="43">
        <f t="shared" si="14"/>
        <v>30</v>
      </c>
      <c r="E63" s="149">
        <f t="shared" si="15"/>
        <v>8</v>
      </c>
      <c r="F63" s="54"/>
      <c r="G63" s="54"/>
      <c r="H63" s="54"/>
      <c r="I63" s="54">
        <v>2</v>
      </c>
      <c r="J63" s="54"/>
      <c r="K63" s="54">
        <v>2</v>
      </c>
      <c r="L63" s="54"/>
      <c r="M63" s="54">
        <v>1</v>
      </c>
      <c r="N63" s="54"/>
      <c r="O63" s="54">
        <v>2</v>
      </c>
      <c r="P63" s="54"/>
      <c r="Q63" s="54"/>
      <c r="R63" s="54"/>
      <c r="S63" s="54"/>
      <c r="T63" s="54"/>
      <c r="U63" s="54">
        <v>2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3</v>
      </c>
      <c r="AI63" s="54"/>
      <c r="AJ63" s="54"/>
      <c r="AK63" s="54"/>
      <c r="AL63" s="54"/>
      <c r="AM63" s="54"/>
      <c r="AN63" s="54"/>
      <c r="AO63" s="54"/>
      <c r="AP63" s="54">
        <v>12</v>
      </c>
      <c r="AQ63" s="54">
        <v>6</v>
      </c>
      <c r="AR63" s="54"/>
      <c r="AS63" s="54"/>
      <c r="AT63" s="54"/>
      <c r="AU63" s="54"/>
      <c r="AV63" s="54"/>
      <c r="AW63" s="54"/>
      <c r="AX63" s="54"/>
      <c r="AY63" s="54"/>
    </row>
    <row r="64" spans="2:51" ht="14.25">
      <c r="B64" s="105">
        <v>1151</v>
      </c>
      <c r="C64" s="55" t="s">
        <v>368</v>
      </c>
      <c r="D64" s="43">
        <f t="shared" si="14"/>
        <v>22</v>
      </c>
      <c r="E64" s="149">
        <f t="shared" si="15"/>
        <v>6</v>
      </c>
      <c r="F64" s="54"/>
      <c r="G64" s="54"/>
      <c r="H64" s="54"/>
      <c r="I64" s="54"/>
      <c r="J64" s="54"/>
      <c r="K64" s="54"/>
      <c r="L64" s="54"/>
      <c r="M64" s="54"/>
      <c r="N64" s="54">
        <v>1</v>
      </c>
      <c r="O64" s="54"/>
      <c r="P64" s="54"/>
      <c r="Q64" s="54"/>
      <c r="R64" s="54"/>
      <c r="S64" s="54"/>
      <c r="T64" s="54"/>
      <c r="U64" s="54">
        <v>1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>
        <v>8</v>
      </c>
      <c r="AL64" s="54"/>
      <c r="AM64" s="54"/>
      <c r="AN64" s="54"/>
      <c r="AO64" s="54"/>
      <c r="AP64" s="54"/>
      <c r="AQ64" s="54">
        <v>8</v>
      </c>
      <c r="AR64" s="54">
        <v>2</v>
      </c>
      <c r="AS64" s="54">
        <v>2</v>
      </c>
      <c r="AT64" s="54"/>
      <c r="AU64" s="54"/>
      <c r="AV64" s="54"/>
      <c r="AW64" s="54"/>
      <c r="AX64" s="54"/>
      <c r="AY64" s="54"/>
    </row>
    <row r="65" spans="2:51" ht="14.25">
      <c r="B65" s="105">
        <v>1192</v>
      </c>
      <c r="C65" s="55" t="s">
        <v>369</v>
      </c>
      <c r="D65" s="43">
        <f t="shared" si="14"/>
        <v>2</v>
      </c>
      <c r="E65" s="149">
        <f t="shared" si="15"/>
        <v>2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>
        <v>1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>
        <v>1</v>
      </c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</row>
    <row r="66" spans="2:51" ht="14.25">
      <c r="B66" s="105">
        <v>1225</v>
      </c>
      <c r="C66" s="55" t="s">
        <v>370</v>
      </c>
      <c r="D66" s="43">
        <f t="shared" si="14"/>
        <v>36</v>
      </c>
      <c r="E66" s="149">
        <f t="shared" si="15"/>
        <v>15</v>
      </c>
      <c r="F66" s="54">
        <v>1</v>
      </c>
      <c r="G66" s="54"/>
      <c r="H66" s="54">
        <v>1</v>
      </c>
      <c r="I66" s="54">
        <v>1</v>
      </c>
      <c r="J66" s="54"/>
      <c r="K66" s="54"/>
      <c r="L66" s="54">
        <v>1</v>
      </c>
      <c r="M66" s="54"/>
      <c r="N66" s="54">
        <v>2</v>
      </c>
      <c r="O66" s="54"/>
      <c r="P66" s="54">
        <v>1</v>
      </c>
      <c r="Q66" s="54">
        <v>2</v>
      </c>
      <c r="R66" s="54">
        <v>2</v>
      </c>
      <c r="S66" s="54"/>
      <c r="T66" s="54"/>
      <c r="U66" s="54">
        <v>2</v>
      </c>
      <c r="V66" s="54"/>
      <c r="W66" s="54"/>
      <c r="X66" s="54"/>
      <c r="Y66" s="54"/>
      <c r="Z66" s="54"/>
      <c r="AA66" s="54"/>
      <c r="AB66" s="54"/>
      <c r="AC66" s="54"/>
      <c r="AD66" s="54">
        <v>1</v>
      </c>
      <c r="AE66" s="54"/>
      <c r="AF66" s="54"/>
      <c r="AG66" s="54"/>
      <c r="AH66" s="54"/>
      <c r="AI66" s="54"/>
      <c r="AJ66" s="54"/>
      <c r="AK66" s="54">
        <v>3</v>
      </c>
      <c r="AL66" s="54"/>
      <c r="AM66" s="54"/>
      <c r="AN66" s="54">
        <v>2</v>
      </c>
      <c r="AO66" s="54"/>
      <c r="AP66" s="54">
        <v>3</v>
      </c>
      <c r="AQ66" s="54">
        <v>12</v>
      </c>
      <c r="AR66" s="54">
        <v>2</v>
      </c>
      <c r="AS66" s="54"/>
      <c r="AT66" s="54"/>
      <c r="AU66" s="54"/>
      <c r="AV66" s="54"/>
      <c r="AW66" s="54"/>
      <c r="AX66" s="54"/>
      <c r="AY66" s="54"/>
    </row>
    <row r="67" spans="2:51" ht="14.25">
      <c r="B67" s="105">
        <v>1287</v>
      </c>
      <c r="C67" s="55" t="s">
        <v>371</v>
      </c>
      <c r="D67" s="43">
        <f t="shared" si="14"/>
        <v>363</v>
      </c>
      <c r="E67" s="149">
        <f t="shared" si="15"/>
        <v>10</v>
      </c>
      <c r="F67" s="54">
        <v>132</v>
      </c>
      <c r="G67" s="54"/>
      <c r="H67" s="54">
        <v>1</v>
      </c>
      <c r="I67" s="54"/>
      <c r="J67" s="54">
        <v>1</v>
      </c>
      <c r="K67" s="54"/>
      <c r="L67" s="54"/>
      <c r="M67" s="54"/>
      <c r="N67" s="54">
        <v>138</v>
      </c>
      <c r="O67" s="54"/>
      <c r="P67" s="54"/>
      <c r="Q67" s="54"/>
      <c r="R67" s="54"/>
      <c r="S67" s="54"/>
      <c r="T67" s="54"/>
      <c r="U67" s="54">
        <v>14</v>
      </c>
      <c r="V67" s="54"/>
      <c r="W67" s="54">
        <v>3</v>
      </c>
      <c r="X67" s="54"/>
      <c r="Y67" s="54"/>
      <c r="Z67" s="54"/>
      <c r="AA67" s="54"/>
      <c r="AB67" s="54"/>
      <c r="AC67" s="54"/>
      <c r="AD67" s="54">
        <v>40</v>
      </c>
      <c r="AE67" s="54"/>
      <c r="AF67" s="54"/>
      <c r="AG67" s="54"/>
      <c r="AH67" s="54">
        <v>31</v>
      </c>
      <c r="AI67" s="54"/>
      <c r="AJ67" s="54"/>
      <c r="AK67" s="54"/>
      <c r="AL67" s="54">
        <v>2</v>
      </c>
      <c r="AM67" s="54"/>
      <c r="AN67" s="54"/>
      <c r="AO67" s="54"/>
      <c r="AP67" s="54"/>
      <c r="AQ67" s="54">
        <v>1</v>
      </c>
      <c r="AR67" s="54"/>
      <c r="AS67" s="54"/>
      <c r="AT67" s="54"/>
      <c r="AU67" s="54"/>
      <c r="AV67" s="54"/>
      <c r="AW67" s="54"/>
      <c r="AX67" s="54"/>
      <c r="AY67" s="54"/>
    </row>
    <row r="68" spans="2:51" ht="14.25">
      <c r="B68" s="105">
        <v>1310</v>
      </c>
      <c r="C68" s="55" t="s">
        <v>757</v>
      </c>
      <c r="D68" s="43">
        <f t="shared" si="14"/>
        <v>1</v>
      </c>
      <c r="E68" s="149">
        <f t="shared" si="15"/>
        <v>1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>
        <v>1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</row>
    <row r="69" spans="2:51" ht="14.25">
      <c r="B69" s="105">
        <v>1372</v>
      </c>
      <c r="C69" s="55" t="s">
        <v>372</v>
      </c>
      <c r="D69" s="43">
        <f t="shared" si="14"/>
        <v>2</v>
      </c>
      <c r="E69" s="149">
        <f t="shared" si="15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>
        <v>2</v>
      </c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2:51" ht="14.25">
      <c r="B70" s="105">
        <v>1375</v>
      </c>
      <c r="C70" s="55" t="s">
        <v>832</v>
      </c>
      <c r="D70" s="43">
        <f t="shared" si="14"/>
        <v>4</v>
      </c>
      <c r="E70" s="149">
        <f t="shared" si="15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4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14.25">
      <c r="B71" s="105">
        <v>1402</v>
      </c>
      <c r="C71" s="55" t="s">
        <v>373</v>
      </c>
      <c r="D71" s="43">
        <f t="shared" si="14"/>
        <v>52</v>
      </c>
      <c r="E71" s="149">
        <f t="shared" si="15"/>
        <v>14</v>
      </c>
      <c r="F71" s="54">
        <v>2</v>
      </c>
      <c r="G71" s="54"/>
      <c r="H71" s="54"/>
      <c r="I71" s="54"/>
      <c r="J71" s="54"/>
      <c r="K71" s="54"/>
      <c r="L71" s="54"/>
      <c r="M71" s="54"/>
      <c r="N71" s="54">
        <v>1</v>
      </c>
      <c r="O71" s="54"/>
      <c r="P71" s="54"/>
      <c r="Q71" s="54"/>
      <c r="R71" s="54">
        <v>2</v>
      </c>
      <c r="S71" s="54"/>
      <c r="T71" s="54"/>
      <c r="U71" s="54">
        <v>6</v>
      </c>
      <c r="V71" s="54"/>
      <c r="W71" s="54"/>
      <c r="X71" s="54"/>
      <c r="Y71" s="54">
        <v>2</v>
      </c>
      <c r="Z71" s="54"/>
      <c r="AA71" s="54"/>
      <c r="AB71" s="54"/>
      <c r="AC71" s="54">
        <v>1</v>
      </c>
      <c r="AD71" s="54"/>
      <c r="AE71" s="54"/>
      <c r="AF71" s="54"/>
      <c r="AG71" s="54"/>
      <c r="AH71" s="54">
        <v>10</v>
      </c>
      <c r="AI71" s="54"/>
      <c r="AJ71" s="54"/>
      <c r="AK71" s="54">
        <v>11</v>
      </c>
      <c r="AL71" s="54">
        <v>1</v>
      </c>
      <c r="AM71" s="54"/>
      <c r="AN71" s="54">
        <v>1</v>
      </c>
      <c r="AO71" s="54"/>
      <c r="AP71" s="54">
        <v>1</v>
      </c>
      <c r="AQ71" s="54">
        <v>10</v>
      </c>
      <c r="AR71" s="54">
        <v>2</v>
      </c>
      <c r="AS71" s="54">
        <v>2</v>
      </c>
      <c r="AT71" s="54"/>
      <c r="AU71" s="54"/>
      <c r="AV71" s="54"/>
      <c r="AW71" s="54"/>
      <c r="AX71" s="54"/>
      <c r="AY71" s="54"/>
    </row>
    <row r="72" spans="2:51" ht="14.25">
      <c r="B72" s="105">
        <v>1404</v>
      </c>
      <c r="C72" s="55" t="s">
        <v>374</v>
      </c>
      <c r="D72" s="43">
        <f t="shared" si="14"/>
        <v>6</v>
      </c>
      <c r="E72" s="149">
        <f t="shared" si="15"/>
        <v>4</v>
      </c>
      <c r="F72" s="54"/>
      <c r="G72" s="54"/>
      <c r="H72" s="54">
        <v>1</v>
      </c>
      <c r="I72" s="54"/>
      <c r="J72" s="54"/>
      <c r="K72" s="54"/>
      <c r="L72" s="54"/>
      <c r="M72" s="54"/>
      <c r="N72" s="54"/>
      <c r="O72" s="54">
        <v>2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>
        <v>1</v>
      </c>
      <c r="AJ72" s="54"/>
      <c r="AK72" s="54"/>
      <c r="AL72" s="54"/>
      <c r="AM72" s="54"/>
      <c r="AN72" s="54"/>
      <c r="AO72" s="54"/>
      <c r="AP72" s="54">
        <v>2</v>
      </c>
      <c r="AQ72" s="54"/>
      <c r="AR72" s="54"/>
      <c r="AS72" s="54"/>
      <c r="AT72" s="54"/>
      <c r="AU72" s="54"/>
      <c r="AV72" s="54"/>
      <c r="AW72" s="54"/>
      <c r="AX72" s="54"/>
      <c r="AY72" s="54"/>
    </row>
    <row r="73" spans="2:51" ht="14.25">
      <c r="B73" s="105">
        <v>1410</v>
      </c>
      <c r="C73" s="55" t="s">
        <v>758</v>
      </c>
      <c r="D73" s="43">
        <f t="shared" si="14"/>
        <v>147</v>
      </c>
      <c r="E73" s="149">
        <f t="shared" si="15"/>
        <v>12</v>
      </c>
      <c r="F73" s="54">
        <v>7</v>
      </c>
      <c r="G73" s="54"/>
      <c r="H73" s="54">
        <v>9</v>
      </c>
      <c r="I73" s="54">
        <v>2</v>
      </c>
      <c r="J73" s="54"/>
      <c r="K73" s="54">
        <v>2</v>
      </c>
      <c r="L73" s="54"/>
      <c r="M73" s="54"/>
      <c r="N73" s="54">
        <v>7</v>
      </c>
      <c r="O73" s="54">
        <v>8</v>
      </c>
      <c r="P73" s="54"/>
      <c r="Q73" s="54"/>
      <c r="R73" s="54"/>
      <c r="S73" s="54"/>
      <c r="T73" s="54"/>
      <c r="U73" s="54">
        <v>7</v>
      </c>
      <c r="V73" s="54">
        <v>1</v>
      </c>
      <c r="W73" s="54"/>
      <c r="X73" s="54"/>
      <c r="Y73" s="54">
        <v>5</v>
      </c>
      <c r="Z73" s="54"/>
      <c r="AA73" s="54"/>
      <c r="AB73" s="54"/>
      <c r="AC73" s="54"/>
      <c r="AD73" s="54"/>
      <c r="AE73" s="54"/>
      <c r="AF73" s="54"/>
      <c r="AG73" s="54"/>
      <c r="AH73" s="54">
        <v>94</v>
      </c>
      <c r="AI73" s="54"/>
      <c r="AJ73" s="54"/>
      <c r="AK73" s="54">
        <v>2</v>
      </c>
      <c r="AL73" s="54"/>
      <c r="AM73" s="54"/>
      <c r="AN73" s="54"/>
      <c r="AO73" s="54"/>
      <c r="AP73" s="54"/>
      <c r="AQ73" s="54">
        <v>3</v>
      </c>
      <c r="AR73" s="54"/>
      <c r="AS73" s="54"/>
      <c r="AT73" s="54"/>
      <c r="AU73" s="54"/>
      <c r="AV73" s="54"/>
      <c r="AW73" s="54"/>
      <c r="AX73" s="54"/>
      <c r="AY73" s="54"/>
    </row>
    <row r="74" spans="2:51" ht="14.25">
      <c r="B74" s="105">
        <v>1478</v>
      </c>
      <c r="C74" s="55" t="s">
        <v>375</v>
      </c>
      <c r="D74" s="43">
        <f t="shared" si="14"/>
        <v>9</v>
      </c>
      <c r="E74" s="149">
        <f t="shared" si="15"/>
        <v>2</v>
      </c>
      <c r="F74" s="54"/>
      <c r="G74" s="54"/>
      <c r="H74" s="54"/>
      <c r="I74" s="54"/>
      <c r="J74" s="54">
        <v>1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>
        <v>8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</row>
    <row r="75" spans="2:51" ht="14.25">
      <c r="B75" s="105">
        <v>1490</v>
      </c>
      <c r="C75" s="55" t="s">
        <v>835</v>
      </c>
      <c r="D75" s="43">
        <f t="shared" si="14"/>
        <v>0</v>
      </c>
      <c r="E75" s="149">
        <f t="shared" si="15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2:51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2:51" ht="14.25">
      <c r="B77" s="105">
        <v>1492</v>
      </c>
      <c r="C77" s="55" t="s">
        <v>848</v>
      </c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</row>
    <row r="78" spans="2:51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2:51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2:51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2:51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2:51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2:51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2:51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</row>
    <row r="85" spans="2:51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</row>
    <row r="86" spans="2:51" ht="15" thickBot="1">
      <c r="B86" s="58"/>
      <c r="C86" s="3" t="s">
        <v>625</v>
      </c>
      <c r="D86" s="59">
        <f>SUM(D22:D85)</f>
        <v>2716</v>
      </c>
      <c r="E86" s="167"/>
      <c r="F86" s="60">
        <f aca="true" t="shared" si="16" ref="F86:AK86">SUM(F22:F85)</f>
        <v>192</v>
      </c>
      <c r="G86" s="60">
        <f t="shared" si="16"/>
        <v>13</v>
      </c>
      <c r="H86" s="60">
        <f t="shared" si="16"/>
        <v>151</v>
      </c>
      <c r="I86" s="60">
        <f t="shared" si="16"/>
        <v>9</v>
      </c>
      <c r="J86" s="60">
        <f t="shared" si="16"/>
        <v>6</v>
      </c>
      <c r="K86" s="60">
        <f t="shared" si="16"/>
        <v>19</v>
      </c>
      <c r="L86" s="60">
        <f t="shared" si="16"/>
        <v>5</v>
      </c>
      <c r="M86" s="60">
        <f t="shared" si="16"/>
        <v>1</v>
      </c>
      <c r="N86" s="60">
        <f t="shared" si="16"/>
        <v>206</v>
      </c>
      <c r="O86" s="60">
        <f t="shared" si="16"/>
        <v>156</v>
      </c>
      <c r="P86" s="60">
        <f t="shared" si="16"/>
        <v>6</v>
      </c>
      <c r="Q86" s="60">
        <f t="shared" si="16"/>
        <v>6</v>
      </c>
      <c r="R86" s="60">
        <f t="shared" si="16"/>
        <v>12</v>
      </c>
      <c r="S86" s="60">
        <f t="shared" si="16"/>
        <v>0</v>
      </c>
      <c r="T86" s="60">
        <f t="shared" si="16"/>
        <v>0</v>
      </c>
      <c r="U86" s="60">
        <f t="shared" si="16"/>
        <v>247</v>
      </c>
      <c r="V86" s="60">
        <f t="shared" si="16"/>
        <v>15</v>
      </c>
      <c r="W86" s="60">
        <f t="shared" si="16"/>
        <v>16</v>
      </c>
      <c r="X86" s="60">
        <f t="shared" si="16"/>
        <v>0</v>
      </c>
      <c r="Y86" s="60">
        <f t="shared" si="16"/>
        <v>81</v>
      </c>
      <c r="Z86" s="60">
        <f t="shared" si="16"/>
        <v>0</v>
      </c>
      <c r="AA86" s="60">
        <f t="shared" si="16"/>
        <v>1</v>
      </c>
      <c r="AB86" s="60">
        <f t="shared" si="16"/>
        <v>0</v>
      </c>
      <c r="AC86" s="60">
        <f t="shared" si="16"/>
        <v>7</v>
      </c>
      <c r="AD86" s="60">
        <f t="shared" si="16"/>
        <v>60</v>
      </c>
      <c r="AE86" s="60">
        <f t="shared" si="16"/>
        <v>0</v>
      </c>
      <c r="AF86" s="60">
        <f t="shared" si="16"/>
        <v>0</v>
      </c>
      <c r="AG86" s="60">
        <f t="shared" si="16"/>
        <v>0</v>
      </c>
      <c r="AH86" s="60">
        <f t="shared" si="16"/>
        <v>706</v>
      </c>
      <c r="AI86" s="60">
        <f t="shared" si="16"/>
        <v>115</v>
      </c>
      <c r="AJ86" s="60">
        <f t="shared" si="16"/>
        <v>19</v>
      </c>
      <c r="AK86" s="60">
        <f t="shared" si="16"/>
        <v>111</v>
      </c>
      <c r="AL86" s="60">
        <f aca="true" t="shared" si="17" ref="AL86:AY86">SUM(AL22:AL85)</f>
        <v>11</v>
      </c>
      <c r="AM86" s="60">
        <f t="shared" si="17"/>
        <v>13</v>
      </c>
      <c r="AN86" s="60">
        <f t="shared" si="17"/>
        <v>11</v>
      </c>
      <c r="AO86" s="60">
        <f t="shared" si="17"/>
        <v>7</v>
      </c>
      <c r="AP86" s="60">
        <f t="shared" si="17"/>
        <v>130</v>
      </c>
      <c r="AQ86" s="60">
        <f t="shared" si="17"/>
        <v>148</v>
      </c>
      <c r="AR86" s="60">
        <f t="shared" si="17"/>
        <v>70</v>
      </c>
      <c r="AS86" s="60">
        <f t="shared" si="17"/>
        <v>67</v>
      </c>
      <c r="AT86" s="60">
        <f t="shared" si="17"/>
        <v>81</v>
      </c>
      <c r="AU86" s="60">
        <f t="shared" si="17"/>
        <v>0</v>
      </c>
      <c r="AV86" s="60">
        <f t="shared" si="17"/>
        <v>0</v>
      </c>
      <c r="AW86" s="60">
        <f t="shared" si="17"/>
        <v>17</v>
      </c>
      <c r="AX86" s="60">
        <f t="shared" si="17"/>
        <v>0</v>
      </c>
      <c r="AY86" s="60">
        <f t="shared" si="17"/>
        <v>1</v>
      </c>
    </row>
    <row r="87" spans="2:51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</row>
    <row r="88" spans="2:51" ht="14.25">
      <c r="B88" s="104">
        <v>2001</v>
      </c>
      <c r="C88" s="52" t="s">
        <v>376</v>
      </c>
      <c r="D88" s="42">
        <f aca="true" t="shared" si="18" ref="D88:D119">SUM(F88:AY88)</f>
        <v>54</v>
      </c>
      <c r="E88" s="148">
        <f aca="true" t="shared" si="19" ref="E88:E119">COUNT(F88:AY88)</f>
        <v>11</v>
      </c>
      <c r="F88" s="64">
        <v>1</v>
      </c>
      <c r="G88" s="64">
        <v>1</v>
      </c>
      <c r="H88" s="64">
        <v>2</v>
      </c>
      <c r="I88" s="64">
        <v>10</v>
      </c>
      <c r="J88" s="64"/>
      <c r="K88" s="64">
        <v>2</v>
      </c>
      <c r="L88" s="64"/>
      <c r="M88" s="64"/>
      <c r="N88" s="64"/>
      <c r="O88" s="64">
        <v>2</v>
      </c>
      <c r="P88" s="64"/>
      <c r="Q88" s="64"/>
      <c r="R88" s="64"/>
      <c r="S88" s="64"/>
      <c r="T88" s="64"/>
      <c r="U88" s="64"/>
      <c r="V88" s="64">
        <v>4</v>
      </c>
      <c r="W88" s="64"/>
      <c r="X88" s="64"/>
      <c r="Y88" s="64">
        <v>7</v>
      </c>
      <c r="Z88" s="64"/>
      <c r="AA88" s="64"/>
      <c r="AB88" s="64"/>
      <c r="AC88" s="64"/>
      <c r="AD88" s="64"/>
      <c r="AE88" s="64"/>
      <c r="AF88" s="64"/>
      <c r="AG88" s="64"/>
      <c r="AH88" s="64">
        <v>3</v>
      </c>
      <c r="AI88" s="64">
        <v>20</v>
      </c>
      <c r="AJ88" s="64"/>
      <c r="AK88" s="64"/>
      <c r="AL88" s="64"/>
      <c r="AM88" s="64"/>
      <c r="AN88" s="64"/>
      <c r="AO88" s="64"/>
      <c r="AP88" s="64">
        <v>2</v>
      </c>
      <c r="AQ88" s="64"/>
      <c r="AR88" s="64"/>
      <c r="AS88" s="64"/>
      <c r="AT88" s="64"/>
      <c r="AU88" s="64"/>
      <c r="AV88" s="64"/>
      <c r="AW88" s="64"/>
      <c r="AX88" s="64"/>
      <c r="AY88" s="64"/>
    </row>
    <row r="89" spans="2:51" ht="14.25">
      <c r="B89" s="105">
        <v>2003</v>
      </c>
      <c r="C89" s="53" t="s">
        <v>377</v>
      </c>
      <c r="D89" s="43">
        <f t="shared" si="18"/>
        <v>34</v>
      </c>
      <c r="E89" s="149">
        <f t="shared" si="19"/>
        <v>8</v>
      </c>
      <c r="F89" s="65"/>
      <c r="G89" s="65">
        <v>5</v>
      </c>
      <c r="H89" s="65"/>
      <c r="I89" s="65">
        <v>2</v>
      </c>
      <c r="J89" s="65">
        <v>1</v>
      </c>
      <c r="K89" s="65">
        <v>7</v>
      </c>
      <c r="L89" s="65"/>
      <c r="M89" s="65"/>
      <c r="N89" s="65"/>
      <c r="O89" s="65"/>
      <c r="P89" s="65">
        <v>4</v>
      </c>
      <c r="Q89" s="65"/>
      <c r="R89" s="65"/>
      <c r="S89" s="65"/>
      <c r="T89" s="65"/>
      <c r="U89" s="65"/>
      <c r="V89" s="65">
        <v>8</v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>
        <v>6</v>
      </c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>
        <v>1</v>
      </c>
      <c r="AX89" s="65"/>
      <c r="AY89" s="65"/>
    </row>
    <row r="90" spans="2:51" ht="14.25">
      <c r="B90" s="105">
        <v>2006</v>
      </c>
      <c r="C90" s="53" t="s">
        <v>378</v>
      </c>
      <c r="D90" s="43">
        <f t="shared" si="18"/>
        <v>123</v>
      </c>
      <c r="E90" s="149">
        <f t="shared" si="19"/>
        <v>8</v>
      </c>
      <c r="F90" s="65"/>
      <c r="G90" s="65">
        <v>14</v>
      </c>
      <c r="H90" s="65"/>
      <c r="I90" s="65">
        <v>13</v>
      </c>
      <c r="J90" s="65"/>
      <c r="K90" s="65">
        <v>5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>
        <v>26</v>
      </c>
      <c r="W90" s="65"/>
      <c r="X90" s="65"/>
      <c r="Y90" s="65">
        <v>6</v>
      </c>
      <c r="Z90" s="65"/>
      <c r="AA90" s="65"/>
      <c r="AB90" s="65"/>
      <c r="AC90" s="65"/>
      <c r="AD90" s="65"/>
      <c r="AE90" s="65"/>
      <c r="AF90" s="65"/>
      <c r="AG90" s="65"/>
      <c r="AH90" s="65"/>
      <c r="AI90" s="65">
        <v>24</v>
      </c>
      <c r="AJ90" s="65">
        <v>32</v>
      </c>
      <c r="AK90" s="65"/>
      <c r="AL90" s="65"/>
      <c r="AM90" s="65"/>
      <c r="AN90" s="65"/>
      <c r="AO90" s="65"/>
      <c r="AP90" s="65">
        <v>3</v>
      </c>
      <c r="AQ90" s="65"/>
      <c r="AR90" s="65"/>
      <c r="AS90" s="65"/>
      <c r="AT90" s="65"/>
      <c r="AU90" s="65"/>
      <c r="AV90" s="65"/>
      <c r="AW90" s="65"/>
      <c r="AX90" s="65"/>
      <c r="AY90" s="65"/>
    </row>
    <row r="91" spans="2:51" ht="14.25">
      <c r="B91" s="105">
        <v>2008</v>
      </c>
      <c r="C91" s="53" t="s">
        <v>379</v>
      </c>
      <c r="D91" s="43">
        <f t="shared" si="18"/>
        <v>17</v>
      </c>
      <c r="E91" s="149">
        <f t="shared" si="19"/>
        <v>6</v>
      </c>
      <c r="F91" s="65"/>
      <c r="G91" s="65">
        <v>1</v>
      </c>
      <c r="H91" s="65"/>
      <c r="I91" s="65">
        <v>1</v>
      </c>
      <c r="J91" s="65"/>
      <c r="K91" s="65">
        <v>5</v>
      </c>
      <c r="L91" s="65"/>
      <c r="M91" s="65"/>
      <c r="N91" s="65"/>
      <c r="O91" s="65"/>
      <c r="P91" s="65">
        <v>1</v>
      </c>
      <c r="Q91" s="65"/>
      <c r="R91" s="65"/>
      <c r="S91" s="65"/>
      <c r="T91" s="65"/>
      <c r="U91" s="65"/>
      <c r="V91" s="65">
        <v>7</v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>
        <v>2</v>
      </c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2:51" ht="14.25">
      <c r="B92" s="105">
        <v>2012</v>
      </c>
      <c r="C92" s="53" t="s">
        <v>380</v>
      </c>
      <c r="D92" s="43">
        <f t="shared" si="18"/>
        <v>34</v>
      </c>
      <c r="E92" s="149">
        <f t="shared" si="19"/>
        <v>8</v>
      </c>
      <c r="F92" s="65"/>
      <c r="G92" s="65">
        <v>2</v>
      </c>
      <c r="H92" s="65">
        <v>2</v>
      </c>
      <c r="I92" s="65">
        <v>1</v>
      </c>
      <c r="J92" s="65"/>
      <c r="K92" s="65">
        <v>3</v>
      </c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>
        <v>4</v>
      </c>
      <c r="W92" s="65"/>
      <c r="X92" s="65"/>
      <c r="Y92" s="65">
        <v>2</v>
      </c>
      <c r="Z92" s="65"/>
      <c r="AA92" s="65"/>
      <c r="AB92" s="65"/>
      <c r="AC92" s="65"/>
      <c r="AD92" s="65"/>
      <c r="AE92" s="65"/>
      <c r="AF92" s="65"/>
      <c r="AG92" s="65"/>
      <c r="AH92" s="65">
        <v>1</v>
      </c>
      <c r="AI92" s="65">
        <v>19</v>
      </c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2:51" ht="14.25">
      <c r="B93" s="105">
        <v>2014</v>
      </c>
      <c r="C93" s="53" t="s">
        <v>381</v>
      </c>
      <c r="D93" s="43">
        <f t="shared" si="18"/>
        <v>78</v>
      </c>
      <c r="E93" s="149">
        <f t="shared" si="19"/>
        <v>10</v>
      </c>
      <c r="F93" s="65"/>
      <c r="G93" s="65">
        <v>4</v>
      </c>
      <c r="H93" s="65"/>
      <c r="I93" s="65">
        <v>13</v>
      </c>
      <c r="J93" s="65"/>
      <c r="K93" s="65">
        <v>2</v>
      </c>
      <c r="L93" s="65"/>
      <c r="M93" s="65"/>
      <c r="N93" s="65"/>
      <c r="O93" s="65"/>
      <c r="P93" s="65">
        <v>2</v>
      </c>
      <c r="Q93" s="65"/>
      <c r="R93" s="65"/>
      <c r="S93" s="65"/>
      <c r="T93" s="65"/>
      <c r="U93" s="65"/>
      <c r="V93" s="65">
        <v>27</v>
      </c>
      <c r="W93" s="65"/>
      <c r="X93" s="65"/>
      <c r="Y93" s="65">
        <v>10</v>
      </c>
      <c r="Z93" s="65"/>
      <c r="AA93" s="65"/>
      <c r="AB93" s="65"/>
      <c r="AC93" s="65"/>
      <c r="AD93" s="65"/>
      <c r="AE93" s="65"/>
      <c r="AF93" s="65"/>
      <c r="AG93" s="65"/>
      <c r="AH93" s="65"/>
      <c r="AI93" s="65">
        <v>8</v>
      </c>
      <c r="AJ93" s="65">
        <v>7</v>
      </c>
      <c r="AK93" s="65"/>
      <c r="AL93" s="65"/>
      <c r="AM93" s="65"/>
      <c r="AN93" s="65"/>
      <c r="AO93" s="65"/>
      <c r="AP93" s="65">
        <v>3</v>
      </c>
      <c r="AQ93" s="65"/>
      <c r="AR93" s="65">
        <v>2</v>
      </c>
      <c r="AS93" s="65"/>
      <c r="AT93" s="65"/>
      <c r="AU93" s="65"/>
      <c r="AV93" s="65"/>
      <c r="AW93" s="65"/>
      <c r="AX93" s="65"/>
      <c r="AY93" s="65"/>
    </row>
    <row r="94" spans="2:51" ht="14.25">
      <c r="B94" s="105">
        <v>2017</v>
      </c>
      <c r="C94" s="53" t="s">
        <v>382</v>
      </c>
      <c r="D94" s="43">
        <f t="shared" si="18"/>
        <v>7</v>
      </c>
      <c r="E94" s="149">
        <f t="shared" si="19"/>
        <v>5</v>
      </c>
      <c r="F94" s="65"/>
      <c r="G94" s="65">
        <v>1</v>
      </c>
      <c r="H94" s="65"/>
      <c r="I94" s="65">
        <v>1</v>
      </c>
      <c r="J94" s="65"/>
      <c r="K94" s="65">
        <v>1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>
        <v>1</v>
      </c>
      <c r="Z94" s="65"/>
      <c r="AA94" s="65"/>
      <c r="AB94" s="65"/>
      <c r="AC94" s="65"/>
      <c r="AD94" s="65"/>
      <c r="AE94" s="65"/>
      <c r="AF94" s="65"/>
      <c r="AG94" s="65"/>
      <c r="AH94" s="65"/>
      <c r="AI94" s="65">
        <v>3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2:51" ht="14.25">
      <c r="B95" s="105">
        <v>2019</v>
      </c>
      <c r="C95" s="53" t="s">
        <v>383</v>
      </c>
      <c r="D95" s="43">
        <f t="shared" si="18"/>
        <v>54</v>
      </c>
      <c r="E95" s="149">
        <f t="shared" si="19"/>
        <v>12</v>
      </c>
      <c r="F95" s="65"/>
      <c r="G95" s="65"/>
      <c r="H95" s="65">
        <v>1</v>
      </c>
      <c r="I95" s="65">
        <v>2</v>
      </c>
      <c r="J95" s="65">
        <v>1</v>
      </c>
      <c r="K95" s="65">
        <v>8</v>
      </c>
      <c r="L95" s="65"/>
      <c r="M95" s="65"/>
      <c r="N95" s="65"/>
      <c r="O95" s="65">
        <v>1</v>
      </c>
      <c r="P95" s="65">
        <v>1</v>
      </c>
      <c r="Q95" s="65"/>
      <c r="R95" s="65"/>
      <c r="S95" s="65"/>
      <c r="T95" s="65"/>
      <c r="U95" s="65">
        <v>1</v>
      </c>
      <c r="V95" s="65">
        <v>1</v>
      </c>
      <c r="W95" s="65"/>
      <c r="X95" s="65"/>
      <c r="Y95" s="65">
        <v>1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>
        <v>6</v>
      </c>
      <c r="AJ95" s="65"/>
      <c r="AK95" s="65">
        <v>30</v>
      </c>
      <c r="AL95" s="65"/>
      <c r="AM95" s="65"/>
      <c r="AN95" s="65"/>
      <c r="AO95" s="65"/>
      <c r="AP95" s="65"/>
      <c r="AQ95" s="65"/>
      <c r="AR95" s="65"/>
      <c r="AS95" s="65">
        <v>1</v>
      </c>
      <c r="AT95" s="65"/>
      <c r="AU95" s="65"/>
      <c r="AV95" s="65"/>
      <c r="AW95" s="65"/>
      <c r="AX95" s="65"/>
      <c r="AY95" s="65"/>
    </row>
    <row r="96" spans="2:51" ht="14.25">
      <c r="B96" s="105">
        <v>2021</v>
      </c>
      <c r="C96" s="53" t="s">
        <v>384</v>
      </c>
      <c r="D96" s="43">
        <f t="shared" si="18"/>
        <v>81</v>
      </c>
      <c r="E96" s="149">
        <f t="shared" si="19"/>
        <v>12</v>
      </c>
      <c r="F96" s="65">
        <v>2</v>
      </c>
      <c r="G96" s="65">
        <v>17</v>
      </c>
      <c r="H96" s="65"/>
      <c r="I96" s="65">
        <v>13</v>
      </c>
      <c r="J96" s="65"/>
      <c r="K96" s="65">
        <v>6</v>
      </c>
      <c r="L96" s="65"/>
      <c r="M96" s="65"/>
      <c r="N96" s="65">
        <v>2</v>
      </c>
      <c r="O96" s="65">
        <v>1</v>
      </c>
      <c r="P96" s="65">
        <v>3</v>
      </c>
      <c r="Q96" s="65"/>
      <c r="R96" s="65"/>
      <c r="S96" s="65"/>
      <c r="T96" s="65"/>
      <c r="U96" s="65"/>
      <c r="V96" s="65">
        <v>3</v>
      </c>
      <c r="W96" s="65"/>
      <c r="X96" s="65"/>
      <c r="Y96" s="65">
        <v>9</v>
      </c>
      <c r="Z96" s="65"/>
      <c r="AA96" s="65"/>
      <c r="AB96" s="65"/>
      <c r="AC96" s="65"/>
      <c r="AD96" s="65">
        <v>1</v>
      </c>
      <c r="AE96" s="65"/>
      <c r="AF96" s="65"/>
      <c r="AG96" s="65"/>
      <c r="AH96" s="65"/>
      <c r="AI96" s="65">
        <v>5</v>
      </c>
      <c r="AJ96" s="65">
        <v>19</v>
      </c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2:51" ht="14.25">
      <c r="B97" s="105">
        <v>2023</v>
      </c>
      <c r="C97" s="53" t="s">
        <v>385</v>
      </c>
      <c r="D97" s="43">
        <f t="shared" si="18"/>
        <v>218</v>
      </c>
      <c r="E97" s="149">
        <f t="shared" si="19"/>
        <v>14</v>
      </c>
      <c r="F97" s="65"/>
      <c r="G97" s="65">
        <v>9</v>
      </c>
      <c r="H97" s="65"/>
      <c r="I97" s="65">
        <v>12</v>
      </c>
      <c r="J97" s="65"/>
      <c r="K97" s="65">
        <v>12</v>
      </c>
      <c r="L97" s="65"/>
      <c r="M97" s="65"/>
      <c r="N97" s="65"/>
      <c r="O97" s="65">
        <v>10</v>
      </c>
      <c r="P97" s="65">
        <v>8</v>
      </c>
      <c r="Q97" s="65"/>
      <c r="R97" s="65"/>
      <c r="S97" s="65"/>
      <c r="T97" s="65"/>
      <c r="U97" s="65">
        <v>2</v>
      </c>
      <c r="V97" s="65">
        <v>11</v>
      </c>
      <c r="W97" s="65"/>
      <c r="X97" s="65"/>
      <c r="Y97" s="65">
        <v>57</v>
      </c>
      <c r="Z97" s="65"/>
      <c r="AA97" s="65"/>
      <c r="AB97" s="65"/>
      <c r="AC97" s="65"/>
      <c r="AD97" s="65">
        <v>1</v>
      </c>
      <c r="AE97" s="65"/>
      <c r="AF97" s="65"/>
      <c r="AG97" s="65"/>
      <c r="AH97" s="65"/>
      <c r="AI97" s="65">
        <v>36</v>
      </c>
      <c r="AJ97" s="65">
        <v>44</v>
      </c>
      <c r="AK97" s="65"/>
      <c r="AL97" s="65"/>
      <c r="AM97" s="65"/>
      <c r="AN97" s="65"/>
      <c r="AO97" s="65"/>
      <c r="AP97" s="65">
        <v>10</v>
      </c>
      <c r="AQ97" s="65">
        <v>1</v>
      </c>
      <c r="AR97" s="65"/>
      <c r="AS97" s="65"/>
      <c r="AT97" s="65"/>
      <c r="AU97" s="65"/>
      <c r="AV97" s="65"/>
      <c r="AW97" s="65">
        <v>5</v>
      </c>
      <c r="AX97" s="65"/>
      <c r="AY97" s="65"/>
    </row>
    <row r="98" spans="2:51" ht="14.25">
      <c r="B98" s="105">
        <v>2027</v>
      </c>
      <c r="C98" s="53" t="s">
        <v>386</v>
      </c>
      <c r="D98" s="43">
        <f t="shared" si="18"/>
        <v>127</v>
      </c>
      <c r="E98" s="149">
        <f t="shared" si="19"/>
        <v>8</v>
      </c>
      <c r="F98" s="65"/>
      <c r="G98" s="65">
        <v>8</v>
      </c>
      <c r="H98" s="65"/>
      <c r="I98" s="65">
        <v>47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>
        <v>27</v>
      </c>
      <c r="W98" s="65"/>
      <c r="X98" s="65"/>
      <c r="Y98" s="65">
        <v>12</v>
      </c>
      <c r="Z98" s="65"/>
      <c r="AA98" s="65"/>
      <c r="AB98" s="65"/>
      <c r="AC98" s="65"/>
      <c r="AD98" s="65"/>
      <c r="AE98" s="65"/>
      <c r="AF98" s="65"/>
      <c r="AG98" s="65"/>
      <c r="AH98" s="65"/>
      <c r="AI98" s="65">
        <v>15</v>
      </c>
      <c r="AJ98" s="65">
        <v>15</v>
      </c>
      <c r="AK98" s="65"/>
      <c r="AL98" s="65"/>
      <c r="AM98" s="65"/>
      <c r="AN98" s="65"/>
      <c r="AO98" s="65"/>
      <c r="AP98" s="65">
        <v>1</v>
      </c>
      <c r="AQ98" s="65"/>
      <c r="AR98" s="65">
        <v>2</v>
      </c>
      <c r="AS98" s="65"/>
      <c r="AT98" s="65"/>
      <c r="AU98" s="65"/>
      <c r="AV98" s="65"/>
      <c r="AW98" s="65"/>
      <c r="AX98" s="65"/>
      <c r="AY98" s="65"/>
    </row>
    <row r="99" spans="2:51" ht="14.25">
      <c r="B99" s="105">
        <v>2028</v>
      </c>
      <c r="C99" s="53" t="s">
        <v>387</v>
      </c>
      <c r="D99" s="43">
        <f t="shared" si="18"/>
        <v>128</v>
      </c>
      <c r="E99" s="149">
        <f t="shared" si="19"/>
        <v>12</v>
      </c>
      <c r="F99" s="65"/>
      <c r="G99" s="65">
        <v>36</v>
      </c>
      <c r="H99" s="65">
        <v>1</v>
      </c>
      <c r="I99" s="65">
        <v>13</v>
      </c>
      <c r="J99" s="65"/>
      <c r="K99" s="65">
        <v>2</v>
      </c>
      <c r="L99" s="65"/>
      <c r="M99" s="65"/>
      <c r="N99" s="65"/>
      <c r="O99" s="65"/>
      <c r="P99" s="65">
        <v>17</v>
      </c>
      <c r="Q99" s="65"/>
      <c r="R99" s="65"/>
      <c r="S99" s="65"/>
      <c r="T99" s="65"/>
      <c r="U99" s="65"/>
      <c r="V99" s="65"/>
      <c r="W99" s="65"/>
      <c r="X99" s="65"/>
      <c r="Y99" s="65">
        <v>15</v>
      </c>
      <c r="Z99" s="65"/>
      <c r="AA99" s="65"/>
      <c r="AB99" s="65"/>
      <c r="AC99" s="65"/>
      <c r="AD99" s="65"/>
      <c r="AE99" s="65"/>
      <c r="AF99" s="65"/>
      <c r="AG99" s="65"/>
      <c r="AH99" s="65"/>
      <c r="AI99" s="65">
        <v>4</v>
      </c>
      <c r="AJ99" s="65">
        <v>28</v>
      </c>
      <c r="AK99" s="65"/>
      <c r="AL99" s="65">
        <v>1</v>
      </c>
      <c r="AM99" s="65"/>
      <c r="AN99" s="65"/>
      <c r="AO99" s="65"/>
      <c r="AP99" s="65">
        <v>3</v>
      </c>
      <c r="AQ99" s="65"/>
      <c r="AR99" s="65">
        <v>2</v>
      </c>
      <c r="AS99" s="65"/>
      <c r="AT99" s="65"/>
      <c r="AU99" s="65"/>
      <c r="AV99" s="65"/>
      <c r="AW99" s="65">
        <v>6</v>
      </c>
      <c r="AX99" s="65"/>
      <c r="AY99" s="65"/>
    </row>
    <row r="100" spans="2:51" ht="14.25">
      <c r="B100" s="105">
        <v>2029</v>
      </c>
      <c r="C100" s="53" t="s">
        <v>388</v>
      </c>
      <c r="D100" s="43">
        <f t="shared" si="18"/>
        <v>61</v>
      </c>
      <c r="E100" s="149">
        <f t="shared" si="19"/>
        <v>5</v>
      </c>
      <c r="F100" s="65"/>
      <c r="G100" s="65">
        <v>3</v>
      </c>
      <c r="H100" s="65"/>
      <c r="I100" s="65"/>
      <c r="J100" s="65"/>
      <c r="K100" s="65">
        <v>8</v>
      </c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>
        <v>42</v>
      </c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>
        <v>2</v>
      </c>
      <c r="AJ100" s="65">
        <v>6</v>
      </c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2:51" ht="14.25">
      <c r="B101" s="105">
        <v>2032</v>
      </c>
      <c r="C101" s="53" t="s">
        <v>389</v>
      </c>
      <c r="D101" s="43">
        <f t="shared" si="18"/>
        <v>34</v>
      </c>
      <c r="E101" s="149">
        <f t="shared" si="19"/>
        <v>4</v>
      </c>
      <c r="F101" s="65"/>
      <c r="G101" s="65"/>
      <c r="H101" s="65"/>
      <c r="I101" s="65"/>
      <c r="J101" s="65"/>
      <c r="K101" s="65">
        <v>5</v>
      </c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>
        <v>8</v>
      </c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>
        <v>19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>
        <v>2</v>
      </c>
      <c r="AX101" s="65"/>
      <c r="AY101" s="65"/>
    </row>
    <row r="102" spans="2:51" ht="14.25">
      <c r="B102" s="105">
        <v>2034</v>
      </c>
      <c r="C102" s="53" t="s">
        <v>390</v>
      </c>
      <c r="D102" s="43">
        <f t="shared" si="18"/>
        <v>101</v>
      </c>
      <c r="E102" s="149">
        <f t="shared" si="19"/>
        <v>11</v>
      </c>
      <c r="F102" s="65"/>
      <c r="G102" s="65">
        <v>34</v>
      </c>
      <c r="H102" s="65"/>
      <c r="I102" s="65">
        <v>5</v>
      </c>
      <c r="J102" s="65"/>
      <c r="K102" s="65">
        <v>2</v>
      </c>
      <c r="L102" s="65"/>
      <c r="M102" s="65">
        <v>2</v>
      </c>
      <c r="N102" s="65"/>
      <c r="O102" s="65"/>
      <c r="P102" s="65">
        <v>1</v>
      </c>
      <c r="Q102" s="65">
        <v>2</v>
      </c>
      <c r="R102" s="65"/>
      <c r="S102" s="65"/>
      <c r="T102" s="65"/>
      <c r="U102" s="65"/>
      <c r="V102" s="65">
        <v>2</v>
      </c>
      <c r="W102" s="65"/>
      <c r="X102" s="65"/>
      <c r="Y102" s="65">
        <v>6</v>
      </c>
      <c r="Z102" s="65"/>
      <c r="AA102" s="65"/>
      <c r="AB102" s="65"/>
      <c r="AC102" s="65"/>
      <c r="AD102" s="65"/>
      <c r="AE102" s="65"/>
      <c r="AF102" s="65"/>
      <c r="AG102" s="65"/>
      <c r="AH102" s="65"/>
      <c r="AI102" s="65">
        <v>5</v>
      </c>
      <c r="AJ102" s="65">
        <v>40</v>
      </c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>
        <v>2</v>
      </c>
      <c r="AX102" s="65"/>
      <c r="AY102" s="65"/>
    </row>
    <row r="103" spans="2:51" ht="14.25">
      <c r="B103" s="105">
        <v>2036</v>
      </c>
      <c r="C103" s="53" t="s">
        <v>391</v>
      </c>
      <c r="D103" s="43">
        <f t="shared" si="18"/>
        <v>35</v>
      </c>
      <c r="E103" s="149">
        <f t="shared" si="19"/>
        <v>4</v>
      </c>
      <c r="F103" s="65"/>
      <c r="G103" s="65"/>
      <c r="H103" s="65"/>
      <c r="I103" s="65"/>
      <c r="J103" s="65"/>
      <c r="K103" s="65">
        <v>5</v>
      </c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>
        <v>9</v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>
        <v>19</v>
      </c>
      <c r="AJ103" s="65">
        <v>2</v>
      </c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</row>
    <row r="104" spans="2:51" ht="14.25">
      <c r="B104" s="105">
        <v>2038</v>
      </c>
      <c r="C104" s="53" t="s">
        <v>392</v>
      </c>
      <c r="D104" s="43">
        <f t="shared" si="18"/>
        <v>126</v>
      </c>
      <c r="E104" s="149">
        <f t="shared" si="19"/>
        <v>8</v>
      </c>
      <c r="F104" s="65"/>
      <c r="G104" s="65">
        <v>1</v>
      </c>
      <c r="H104" s="65">
        <v>6</v>
      </c>
      <c r="I104" s="65">
        <v>4</v>
      </c>
      <c r="J104" s="65"/>
      <c r="K104" s="65">
        <v>23</v>
      </c>
      <c r="L104" s="65"/>
      <c r="M104" s="65"/>
      <c r="N104" s="65"/>
      <c r="O104" s="65">
        <v>2</v>
      </c>
      <c r="P104" s="65"/>
      <c r="Q104" s="65"/>
      <c r="R104" s="65"/>
      <c r="S104" s="65"/>
      <c r="T104" s="65"/>
      <c r="U104" s="65"/>
      <c r="V104" s="65">
        <v>7</v>
      </c>
      <c r="W104" s="65"/>
      <c r="X104" s="65"/>
      <c r="Y104" s="65">
        <v>6</v>
      </c>
      <c r="Z104" s="65"/>
      <c r="AA104" s="65"/>
      <c r="AB104" s="65"/>
      <c r="AC104" s="65"/>
      <c r="AD104" s="65"/>
      <c r="AE104" s="65"/>
      <c r="AF104" s="65"/>
      <c r="AG104" s="65"/>
      <c r="AH104" s="65"/>
      <c r="AI104" s="65">
        <v>77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</row>
    <row r="105" spans="2:51" ht="14.25">
      <c r="B105" s="105">
        <v>2039</v>
      </c>
      <c r="C105" s="53" t="s">
        <v>393</v>
      </c>
      <c r="D105" s="43">
        <f t="shared" si="18"/>
        <v>36</v>
      </c>
      <c r="E105" s="149">
        <f t="shared" si="19"/>
        <v>9</v>
      </c>
      <c r="F105" s="65"/>
      <c r="G105" s="65">
        <v>9</v>
      </c>
      <c r="H105" s="65"/>
      <c r="I105" s="65">
        <v>3</v>
      </c>
      <c r="J105" s="65"/>
      <c r="K105" s="65">
        <v>4</v>
      </c>
      <c r="L105" s="65"/>
      <c r="M105" s="65"/>
      <c r="N105" s="65"/>
      <c r="O105" s="65"/>
      <c r="P105" s="65">
        <v>2</v>
      </c>
      <c r="Q105" s="65"/>
      <c r="R105" s="65"/>
      <c r="S105" s="65"/>
      <c r="T105" s="65"/>
      <c r="U105" s="65"/>
      <c r="V105" s="65">
        <v>2</v>
      </c>
      <c r="W105" s="65"/>
      <c r="X105" s="65"/>
      <c r="Y105" s="65">
        <v>6</v>
      </c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>
        <v>6</v>
      </c>
      <c r="AK105" s="65"/>
      <c r="AL105" s="65"/>
      <c r="AM105" s="65"/>
      <c r="AN105" s="65"/>
      <c r="AO105" s="65"/>
      <c r="AP105" s="65">
        <v>3</v>
      </c>
      <c r="AQ105" s="65"/>
      <c r="AR105" s="65"/>
      <c r="AS105" s="65"/>
      <c r="AT105" s="65"/>
      <c r="AU105" s="65"/>
      <c r="AV105" s="65"/>
      <c r="AW105" s="65">
        <v>1</v>
      </c>
      <c r="AX105" s="65"/>
      <c r="AY105" s="65"/>
    </row>
    <row r="106" spans="2:51" ht="14.25">
      <c r="B106" s="105">
        <v>2040</v>
      </c>
      <c r="C106" s="53" t="s">
        <v>394</v>
      </c>
      <c r="D106" s="43">
        <f t="shared" si="18"/>
        <v>11</v>
      </c>
      <c r="E106" s="149">
        <f t="shared" si="19"/>
        <v>4</v>
      </c>
      <c r="F106" s="65"/>
      <c r="G106" s="65"/>
      <c r="H106" s="65"/>
      <c r="I106" s="65"/>
      <c r="J106" s="65"/>
      <c r="K106" s="65">
        <v>3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>
        <v>1</v>
      </c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>
        <v>2</v>
      </c>
      <c r="AI106" s="65">
        <v>5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</row>
    <row r="107" spans="2:51" ht="14.25">
      <c r="B107" s="105">
        <v>2041</v>
      </c>
      <c r="C107" s="53" t="s">
        <v>395</v>
      </c>
      <c r="D107" s="43">
        <f t="shared" si="18"/>
        <v>52</v>
      </c>
      <c r="E107" s="149">
        <f t="shared" si="19"/>
        <v>9</v>
      </c>
      <c r="F107" s="65"/>
      <c r="G107" s="65">
        <v>2</v>
      </c>
      <c r="H107" s="65">
        <v>8</v>
      </c>
      <c r="I107" s="65">
        <v>1</v>
      </c>
      <c r="J107" s="65"/>
      <c r="K107" s="65">
        <v>3</v>
      </c>
      <c r="L107" s="65"/>
      <c r="M107" s="65"/>
      <c r="N107" s="65"/>
      <c r="O107" s="65">
        <v>3</v>
      </c>
      <c r="P107" s="65"/>
      <c r="Q107" s="65"/>
      <c r="R107" s="65"/>
      <c r="S107" s="65"/>
      <c r="T107" s="65"/>
      <c r="U107" s="65"/>
      <c r="V107" s="65">
        <v>4</v>
      </c>
      <c r="W107" s="65"/>
      <c r="X107" s="65"/>
      <c r="Y107" s="65">
        <v>12</v>
      </c>
      <c r="Z107" s="65"/>
      <c r="AA107" s="65"/>
      <c r="AB107" s="65"/>
      <c r="AC107" s="65"/>
      <c r="AD107" s="65"/>
      <c r="AE107" s="65"/>
      <c r="AF107" s="65"/>
      <c r="AG107" s="65"/>
      <c r="AH107" s="65"/>
      <c r="AI107" s="65">
        <v>18</v>
      </c>
      <c r="AJ107" s="65">
        <v>1</v>
      </c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</row>
    <row r="108" spans="2:51" ht="14.25">
      <c r="B108" s="105">
        <v>2042</v>
      </c>
      <c r="C108" s="53" t="s">
        <v>396</v>
      </c>
      <c r="D108" s="43">
        <f t="shared" si="18"/>
        <v>133</v>
      </c>
      <c r="E108" s="149">
        <f t="shared" si="19"/>
        <v>9</v>
      </c>
      <c r="F108" s="65"/>
      <c r="G108" s="65">
        <v>11</v>
      </c>
      <c r="H108" s="65"/>
      <c r="I108" s="65">
        <v>20</v>
      </c>
      <c r="J108" s="65"/>
      <c r="K108" s="65">
        <v>22</v>
      </c>
      <c r="L108" s="65"/>
      <c r="M108" s="65"/>
      <c r="N108" s="65"/>
      <c r="O108" s="65">
        <v>2</v>
      </c>
      <c r="P108" s="65"/>
      <c r="Q108" s="65"/>
      <c r="R108" s="65"/>
      <c r="S108" s="65"/>
      <c r="T108" s="65"/>
      <c r="U108" s="65"/>
      <c r="V108" s="65">
        <v>4</v>
      </c>
      <c r="W108" s="65"/>
      <c r="X108" s="65"/>
      <c r="Y108" s="65">
        <v>16</v>
      </c>
      <c r="Z108" s="65"/>
      <c r="AA108" s="65"/>
      <c r="AB108" s="65"/>
      <c r="AC108" s="65"/>
      <c r="AD108" s="65"/>
      <c r="AE108" s="65"/>
      <c r="AF108" s="65"/>
      <c r="AG108" s="65"/>
      <c r="AH108" s="65"/>
      <c r="AI108" s="65">
        <v>49</v>
      </c>
      <c r="AJ108" s="65">
        <v>7</v>
      </c>
      <c r="AK108" s="65"/>
      <c r="AL108" s="65"/>
      <c r="AM108" s="65"/>
      <c r="AN108" s="65"/>
      <c r="AO108" s="65"/>
      <c r="AP108" s="65"/>
      <c r="AQ108" s="65"/>
      <c r="AR108" s="65">
        <v>2</v>
      </c>
      <c r="AS108" s="65"/>
      <c r="AT108" s="65"/>
      <c r="AU108" s="65"/>
      <c r="AV108" s="65"/>
      <c r="AW108" s="65"/>
      <c r="AX108" s="65"/>
      <c r="AY108" s="65"/>
    </row>
    <row r="109" spans="2:51" ht="14.25">
      <c r="B109" s="105">
        <v>2043</v>
      </c>
      <c r="C109" s="53" t="s">
        <v>397</v>
      </c>
      <c r="D109" s="43">
        <f t="shared" si="18"/>
        <v>276</v>
      </c>
      <c r="E109" s="149">
        <f t="shared" si="19"/>
        <v>12</v>
      </c>
      <c r="F109" s="65"/>
      <c r="G109" s="65">
        <v>2</v>
      </c>
      <c r="H109" s="65">
        <v>41</v>
      </c>
      <c r="I109" s="65">
        <v>6</v>
      </c>
      <c r="J109" s="65"/>
      <c r="K109" s="65">
        <v>60</v>
      </c>
      <c r="L109" s="65"/>
      <c r="M109" s="65"/>
      <c r="N109" s="65"/>
      <c r="O109" s="65">
        <v>4</v>
      </c>
      <c r="P109" s="65"/>
      <c r="Q109" s="65"/>
      <c r="R109" s="65"/>
      <c r="S109" s="65"/>
      <c r="T109" s="65"/>
      <c r="U109" s="65"/>
      <c r="V109" s="65">
        <v>16</v>
      </c>
      <c r="W109" s="65"/>
      <c r="X109" s="65"/>
      <c r="Y109" s="65">
        <v>21</v>
      </c>
      <c r="Z109" s="65"/>
      <c r="AA109" s="65"/>
      <c r="AB109" s="65"/>
      <c r="AC109" s="65"/>
      <c r="AD109" s="65">
        <v>1</v>
      </c>
      <c r="AE109" s="65"/>
      <c r="AF109" s="65"/>
      <c r="AG109" s="65"/>
      <c r="AH109" s="65">
        <v>2</v>
      </c>
      <c r="AI109" s="65">
        <v>120</v>
      </c>
      <c r="AJ109" s="65"/>
      <c r="AK109" s="65"/>
      <c r="AL109" s="65"/>
      <c r="AM109" s="65"/>
      <c r="AN109" s="65"/>
      <c r="AO109" s="65"/>
      <c r="AP109" s="65"/>
      <c r="AQ109" s="65"/>
      <c r="AR109" s="65">
        <v>2</v>
      </c>
      <c r="AS109" s="65"/>
      <c r="AT109" s="65"/>
      <c r="AU109" s="65"/>
      <c r="AV109" s="65"/>
      <c r="AW109" s="65">
        <v>1</v>
      </c>
      <c r="AX109" s="65"/>
      <c r="AY109" s="65"/>
    </row>
    <row r="110" spans="2:51" ht="14.25">
      <c r="B110" s="105">
        <v>2044</v>
      </c>
      <c r="C110" s="53" t="s">
        <v>398</v>
      </c>
      <c r="D110" s="43">
        <f t="shared" si="18"/>
        <v>101</v>
      </c>
      <c r="E110" s="149">
        <f t="shared" si="19"/>
        <v>7</v>
      </c>
      <c r="F110" s="65"/>
      <c r="G110" s="65"/>
      <c r="H110" s="65">
        <v>14</v>
      </c>
      <c r="I110" s="65"/>
      <c r="J110" s="65"/>
      <c r="K110" s="65">
        <v>3</v>
      </c>
      <c r="L110" s="65"/>
      <c r="M110" s="65"/>
      <c r="N110" s="65"/>
      <c r="O110" s="65">
        <v>15</v>
      </c>
      <c r="P110" s="65"/>
      <c r="Q110" s="65"/>
      <c r="R110" s="65"/>
      <c r="S110" s="65"/>
      <c r="T110" s="65"/>
      <c r="U110" s="65"/>
      <c r="V110" s="65">
        <v>4</v>
      </c>
      <c r="W110" s="65"/>
      <c r="X110" s="65"/>
      <c r="Y110" s="65">
        <v>16</v>
      </c>
      <c r="Z110" s="65"/>
      <c r="AA110" s="65"/>
      <c r="AB110" s="65"/>
      <c r="AC110" s="65"/>
      <c r="AD110" s="65"/>
      <c r="AE110" s="65"/>
      <c r="AF110" s="65"/>
      <c r="AG110" s="65"/>
      <c r="AH110" s="65"/>
      <c r="AI110" s="65">
        <v>9</v>
      </c>
      <c r="AJ110" s="65"/>
      <c r="AK110" s="65"/>
      <c r="AL110" s="65"/>
      <c r="AM110" s="65"/>
      <c r="AN110" s="65"/>
      <c r="AO110" s="65"/>
      <c r="AP110" s="65"/>
      <c r="AQ110" s="65"/>
      <c r="AR110" s="65">
        <v>40</v>
      </c>
      <c r="AS110" s="65"/>
      <c r="AT110" s="65"/>
      <c r="AU110" s="65"/>
      <c r="AV110" s="65"/>
      <c r="AW110" s="65"/>
      <c r="AX110" s="65"/>
      <c r="AY110" s="65"/>
    </row>
    <row r="111" spans="2:51" ht="14.25">
      <c r="B111" s="105">
        <v>2045</v>
      </c>
      <c r="C111" s="53" t="s">
        <v>399</v>
      </c>
      <c r="D111" s="43">
        <f t="shared" si="18"/>
        <v>160</v>
      </c>
      <c r="E111" s="149">
        <f t="shared" si="19"/>
        <v>20</v>
      </c>
      <c r="F111" s="65">
        <v>1</v>
      </c>
      <c r="G111" s="65">
        <v>44</v>
      </c>
      <c r="H111" s="65">
        <v>1</v>
      </c>
      <c r="I111" s="65">
        <v>8</v>
      </c>
      <c r="J111" s="65"/>
      <c r="K111" s="65">
        <v>10</v>
      </c>
      <c r="L111" s="65">
        <v>1</v>
      </c>
      <c r="M111" s="65">
        <v>1</v>
      </c>
      <c r="N111" s="65"/>
      <c r="O111" s="65"/>
      <c r="P111" s="65">
        <v>4</v>
      </c>
      <c r="Q111" s="65"/>
      <c r="R111" s="65"/>
      <c r="S111" s="65"/>
      <c r="T111" s="65">
        <v>1</v>
      </c>
      <c r="U111" s="65">
        <v>1</v>
      </c>
      <c r="V111" s="65">
        <v>16</v>
      </c>
      <c r="W111" s="65"/>
      <c r="X111" s="65"/>
      <c r="Y111" s="65">
        <v>17</v>
      </c>
      <c r="Z111" s="65"/>
      <c r="AA111" s="65"/>
      <c r="AB111" s="65"/>
      <c r="AC111" s="65">
        <v>1</v>
      </c>
      <c r="AD111" s="65">
        <v>1</v>
      </c>
      <c r="AE111" s="65"/>
      <c r="AF111" s="65"/>
      <c r="AG111" s="65"/>
      <c r="AH111" s="65">
        <v>3</v>
      </c>
      <c r="AI111" s="65">
        <v>6</v>
      </c>
      <c r="AJ111" s="65">
        <v>40</v>
      </c>
      <c r="AK111" s="65"/>
      <c r="AL111" s="65">
        <v>1</v>
      </c>
      <c r="AM111" s="65"/>
      <c r="AN111" s="65"/>
      <c r="AO111" s="65"/>
      <c r="AP111" s="65"/>
      <c r="AQ111" s="65"/>
      <c r="AR111" s="65"/>
      <c r="AS111" s="65"/>
      <c r="AT111" s="65"/>
      <c r="AU111" s="65">
        <v>1</v>
      </c>
      <c r="AV111" s="65"/>
      <c r="AW111" s="65">
        <v>2</v>
      </c>
      <c r="AX111" s="65"/>
      <c r="AY111" s="65"/>
    </row>
    <row r="112" spans="2:51" ht="14.25">
      <c r="B112" s="105">
        <v>2047</v>
      </c>
      <c r="C112" s="53" t="s">
        <v>400</v>
      </c>
      <c r="D112" s="43">
        <f t="shared" si="18"/>
        <v>39</v>
      </c>
      <c r="E112" s="149">
        <f t="shared" si="19"/>
        <v>5</v>
      </c>
      <c r="F112" s="65"/>
      <c r="G112" s="65">
        <v>5</v>
      </c>
      <c r="H112" s="65"/>
      <c r="I112" s="65"/>
      <c r="J112" s="65"/>
      <c r="K112" s="65"/>
      <c r="L112" s="65"/>
      <c r="M112" s="65"/>
      <c r="N112" s="65">
        <v>1</v>
      </c>
      <c r="O112" s="65"/>
      <c r="P112" s="65"/>
      <c r="Q112" s="65"/>
      <c r="R112" s="65"/>
      <c r="S112" s="65"/>
      <c r="T112" s="65"/>
      <c r="U112" s="65"/>
      <c r="V112" s="65">
        <v>26</v>
      </c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>
        <v>4</v>
      </c>
      <c r="AJ112" s="65">
        <v>3</v>
      </c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</row>
    <row r="113" spans="2:51" ht="14.25">
      <c r="B113" s="105">
        <v>2048</v>
      </c>
      <c r="C113" s="53" t="s">
        <v>401</v>
      </c>
      <c r="D113" s="43">
        <f t="shared" si="18"/>
        <v>151</v>
      </c>
      <c r="E113" s="149">
        <f t="shared" si="19"/>
        <v>9</v>
      </c>
      <c r="F113" s="65">
        <v>1</v>
      </c>
      <c r="G113" s="65"/>
      <c r="H113" s="65"/>
      <c r="I113" s="65">
        <v>2</v>
      </c>
      <c r="J113" s="65"/>
      <c r="K113" s="65">
        <v>65</v>
      </c>
      <c r="L113" s="65"/>
      <c r="M113" s="65"/>
      <c r="N113" s="65"/>
      <c r="O113" s="65">
        <v>3</v>
      </c>
      <c r="P113" s="65">
        <v>2</v>
      </c>
      <c r="Q113" s="65"/>
      <c r="R113" s="65"/>
      <c r="S113" s="65"/>
      <c r="T113" s="65"/>
      <c r="U113" s="65"/>
      <c r="V113" s="65">
        <v>20</v>
      </c>
      <c r="W113" s="65"/>
      <c r="X113" s="65"/>
      <c r="Y113" s="65">
        <v>4</v>
      </c>
      <c r="Z113" s="65"/>
      <c r="AA113" s="65"/>
      <c r="AB113" s="65"/>
      <c r="AC113" s="65"/>
      <c r="AD113" s="65"/>
      <c r="AE113" s="65"/>
      <c r="AF113" s="65"/>
      <c r="AG113" s="65"/>
      <c r="AH113" s="65"/>
      <c r="AI113" s="65">
        <v>53</v>
      </c>
      <c r="AJ113" s="65">
        <v>1</v>
      </c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</row>
    <row r="114" spans="2:51" ht="14.25">
      <c r="B114" s="105">
        <v>2049</v>
      </c>
      <c r="C114" s="53" t="s">
        <v>402</v>
      </c>
      <c r="D114" s="43">
        <f t="shared" si="18"/>
        <v>70</v>
      </c>
      <c r="E114" s="149">
        <f t="shared" si="19"/>
        <v>8</v>
      </c>
      <c r="F114" s="65"/>
      <c r="G114" s="65">
        <v>2</v>
      </c>
      <c r="H114" s="65">
        <v>2</v>
      </c>
      <c r="I114" s="65"/>
      <c r="J114" s="65"/>
      <c r="K114" s="65">
        <v>7</v>
      </c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>
        <v>21</v>
      </c>
      <c r="W114" s="65"/>
      <c r="X114" s="65"/>
      <c r="Y114" s="65">
        <v>2</v>
      </c>
      <c r="Z114" s="65"/>
      <c r="AA114" s="65"/>
      <c r="AB114" s="65"/>
      <c r="AC114" s="65"/>
      <c r="AD114" s="65"/>
      <c r="AE114" s="65"/>
      <c r="AF114" s="65"/>
      <c r="AG114" s="65"/>
      <c r="AH114" s="65"/>
      <c r="AI114" s="65">
        <v>27</v>
      </c>
      <c r="AJ114" s="65">
        <v>8</v>
      </c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>
        <v>1</v>
      </c>
      <c r="AX114" s="65"/>
      <c r="AY114" s="65"/>
    </row>
    <row r="115" spans="2:51" ht="14.25">
      <c r="B115" s="105">
        <v>2051</v>
      </c>
      <c r="C115" s="53" t="s">
        <v>403</v>
      </c>
      <c r="D115" s="43">
        <f t="shared" si="18"/>
        <v>49</v>
      </c>
      <c r="E115" s="149">
        <f t="shared" si="19"/>
        <v>8</v>
      </c>
      <c r="F115" s="65"/>
      <c r="G115" s="65">
        <v>4</v>
      </c>
      <c r="H115" s="65"/>
      <c r="I115" s="65">
        <v>5</v>
      </c>
      <c r="J115" s="65"/>
      <c r="K115" s="65">
        <v>5</v>
      </c>
      <c r="L115" s="65"/>
      <c r="M115" s="65"/>
      <c r="N115" s="65"/>
      <c r="O115" s="65">
        <v>3</v>
      </c>
      <c r="P115" s="65"/>
      <c r="Q115" s="65"/>
      <c r="R115" s="65"/>
      <c r="S115" s="65"/>
      <c r="T115" s="65"/>
      <c r="U115" s="65"/>
      <c r="V115" s="65"/>
      <c r="W115" s="65"/>
      <c r="X115" s="65"/>
      <c r="Y115" s="65">
        <v>13</v>
      </c>
      <c r="Z115" s="65"/>
      <c r="AA115" s="65"/>
      <c r="AB115" s="65"/>
      <c r="AC115" s="65"/>
      <c r="AD115" s="65"/>
      <c r="AE115" s="65"/>
      <c r="AF115" s="65"/>
      <c r="AG115" s="65"/>
      <c r="AH115" s="65">
        <v>2</v>
      </c>
      <c r="AI115" s="65">
        <v>14</v>
      </c>
      <c r="AJ115" s="65">
        <v>3</v>
      </c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</row>
    <row r="116" spans="2:51" ht="14.25">
      <c r="B116" s="105">
        <v>2052</v>
      </c>
      <c r="C116" s="53" t="s">
        <v>404</v>
      </c>
      <c r="D116" s="43">
        <f t="shared" si="18"/>
        <v>104</v>
      </c>
      <c r="E116" s="149">
        <f t="shared" si="19"/>
        <v>10</v>
      </c>
      <c r="F116" s="65"/>
      <c r="G116" s="65">
        <v>18</v>
      </c>
      <c r="H116" s="65"/>
      <c r="I116" s="65">
        <v>3</v>
      </c>
      <c r="J116" s="65"/>
      <c r="K116" s="65">
        <v>3</v>
      </c>
      <c r="L116" s="65"/>
      <c r="M116" s="65"/>
      <c r="N116" s="65"/>
      <c r="O116" s="65"/>
      <c r="P116" s="65"/>
      <c r="Q116" s="65">
        <v>2</v>
      </c>
      <c r="R116" s="65"/>
      <c r="S116" s="65"/>
      <c r="T116" s="65"/>
      <c r="U116" s="65"/>
      <c r="V116" s="65">
        <v>6</v>
      </c>
      <c r="W116" s="65"/>
      <c r="X116" s="65"/>
      <c r="Y116" s="65">
        <v>8</v>
      </c>
      <c r="Z116" s="65"/>
      <c r="AA116" s="65"/>
      <c r="AB116" s="65"/>
      <c r="AC116" s="65"/>
      <c r="AD116" s="65"/>
      <c r="AE116" s="65"/>
      <c r="AF116" s="65"/>
      <c r="AG116" s="65"/>
      <c r="AH116" s="65"/>
      <c r="AI116" s="65">
        <v>6</v>
      </c>
      <c r="AJ116" s="65">
        <v>36</v>
      </c>
      <c r="AK116" s="65"/>
      <c r="AL116" s="65"/>
      <c r="AM116" s="65"/>
      <c r="AN116" s="65"/>
      <c r="AO116" s="65"/>
      <c r="AP116" s="65"/>
      <c r="AQ116" s="65"/>
      <c r="AR116" s="65">
        <v>2</v>
      </c>
      <c r="AS116" s="65"/>
      <c r="AT116" s="65"/>
      <c r="AU116" s="65"/>
      <c r="AV116" s="65"/>
      <c r="AW116" s="65">
        <v>20</v>
      </c>
      <c r="AX116" s="65"/>
      <c r="AY116" s="65"/>
    </row>
    <row r="117" spans="2:51" ht="14.25">
      <c r="B117" s="105">
        <v>2055</v>
      </c>
      <c r="C117" s="53" t="s">
        <v>405</v>
      </c>
      <c r="D117" s="43">
        <f t="shared" si="18"/>
        <v>117</v>
      </c>
      <c r="E117" s="149">
        <f t="shared" si="19"/>
        <v>10</v>
      </c>
      <c r="F117" s="65"/>
      <c r="G117" s="65">
        <v>2</v>
      </c>
      <c r="H117" s="65">
        <v>2</v>
      </c>
      <c r="I117" s="65">
        <v>3</v>
      </c>
      <c r="J117" s="65"/>
      <c r="K117" s="65">
        <v>23</v>
      </c>
      <c r="L117" s="65"/>
      <c r="M117" s="65"/>
      <c r="N117" s="65"/>
      <c r="O117" s="65">
        <v>2</v>
      </c>
      <c r="P117" s="65"/>
      <c r="Q117" s="65"/>
      <c r="R117" s="65"/>
      <c r="S117" s="65"/>
      <c r="T117" s="65"/>
      <c r="U117" s="65"/>
      <c r="V117" s="65">
        <v>25</v>
      </c>
      <c r="W117" s="65"/>
      <c r="X117" s="65"/>
      <c r="Y117" s="65">
        <v>2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>
        <v>51</v>
      </c>
      <c r="AJ117" s="65">
        <v>6</v>
      </c>
      <c r="AK117" s="65"/>
      <c r="AL117" s="65"/>
      <c r="AM117" s="65"/>
      <c r="AN117" s="65"/>
      <c r="AO117" s="65"/>
      <c r="AP117" s="65"/>
      <c r="AQ117" s="65">
        <v>1</v>
      </c>
      <c r="AR117" s="65"/>
      <c r="AS117" s="65"/>
      <c r="AT117" s="65"/>
      <c r="AU117" s="65"/>
      <c r="AV117" s="65"/>
      <c r="AW117" s="65"/>
      <c r="AX117" s="65"/>
      <c r="AY117" s="65"/>
    </row>
    <row r="118" spans="2:51" ht="14.25">
      <c r="B118" s="105">
        <v>2056</v>
      </c>
      <c r="C118" s="53" t="s">
        <v>406</v>
      </c>
      <c r="D118" s="43">
        <f t="shared" si="18"/>
        <v>14</v>
      </c>
      <c r="E118" s="149">
        <f t="shared" si="19"/>
        <v>3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>
        <v>4</v>
      </c>
      <c r="W118" s="65"/>
      <c r="X118" s="65"/>
      <c r="Y118" s="65">
        <v>3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>
        <v>7</v>
      </c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2:51" ht="14.25">
      <c r="B119" s="105">
        <v>2057</v>
      </c>
      <c r="C119" s="53" t="s">
        <v>407</v>
      </c>
      <c r="D119" s="43">
        <f t="shared" si="18"/>
        <v>19</v>
      </c>
      <c r="E119" s="149">
        <f t="shared" si="19"/>
        <v>5</v>
      </c>
      <c r="F119" s="65"/>
      <c r="G119" s="65">
        <v>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>
        <v>2</v>
      </c>
      <c r="U119" s="65"/>
      <c r="V119" s="65">
        <v>3</v>
      </c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>
        <v>2</v>
      </c>
      <c r="AJ119" s="65">
        <v>11</v>
      </c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2:51" ht="14.25">
      <c r="B120" s="105">
        <v>2061</v>
      </c>
      <c r="C120" s="53" t="s">
        <v>408</v>
      </c>
      <c r="D120" s="43">
        <f aca="true" t="shared" si="20" ref="D120:D154">SUM(F120:AY120)</f>
        <v>44</v>
      </c>
      <c r="E120" s="149">
        <f aca="true" t="shared" si="21" ref="E120:E151">COUNT(F120:AY120)</f>
        <v>9</v>
      </c>
      <c r="F120" s="65"/>
      <c r="G120" s="65"/>
      <c r="H120" s="65"/>
      <c r="I120" s="65">
        <v>1</v>
      </c>
      <c r="J120" s="65"/>
      <c r="K120" s="65">
        <v>8</v>
      </c>
      <c r="L120" s="65">
        <v>2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>
        <v>15</v>
      </c>
      <c r="W120" s="65"/>
      <c r="X120" s="65"/>
      <c r="Y120" s="65">
        <v>1</v>
      </c>
      <c r="Z120" s="65"/>
      <c r="AA120" s="65"/>
      <c r="AB120" s="65"/>
      <c r="AC120" s="65">
        <v>2</v>
      </c>
      <c r="AD120" s="65"/>
      <c r="AE120" s="65"/>
      <c r="AF120" s="65"/>
      <c r="AG120" s="65"/>
      <c r="AH120" s="65"/>
      <c r="AI120" s="65">
        <v>11</v>
      </c>
      <c r="AJ120" s="65">
        <v>2</v>
      </c>
      <c r="AK120" s="65"/>
      <c r="AL120" s="65"/>
      <c r="AM120" s="65"/>
      <c r="AN120" s="65"/>
      <c r="AO120" s="65"/>
      <c r="AP120" s="65"/>
      <c r="AQ120" s="65"/>
      <c r="AR120" s="65">
        <v>2</v>
      </c>
      <c r="AS120" s="65"/>
      <c r="AT120" s="65"/>
      <c r="AU120" s="65"/>
      <c r="AV120" s="65"/>
      <c r="AW120" s="65"/>
      <c r="AX120" s="65"/>
      <c r="AY120" s="65"/>
    </row>
    <row r="121" spans="2:51" ht="14.25">
      <c r="B121" s="105">
        <v>2064</v>
      </c>
      <c r="C121" s="53" t="s">
        <v>409</v>
      </c>
      <c r="D121" s="43">
        <f t="shared" si="20"/>
        <v>64</v>
      </c>
      <c r="E121" s="149">
        <f t="shared" si="21"/>
        <v>8</v>
      </c>
      <c r="F121" s="65"/>
      <c r="G121" s="65">
        <v>4</v>
      </c>
      <c r="H121" s="65"/>
      <c r="I121" s="65">
        <v>3</v>
      </c>
      <c r="J121" s="65"/>
      <c r="K121" s="65">
        <v>9</v>
      </c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>
        <v>20</v>
      </c>
      <c r="W121" s="65"/>
      <c r="X121" s="65"/>
      <c r="Y121" s="65">
        <v>1</v>
      </c>
      <c r="Z121" s="65"/>
      <c r="AA121" s="65"/>
      <c r="AB121" s="65"/>
      <c r="AC121" s="65"/>
      <c r="AD121" s="65"/>
      <c r="AE121" s="65"/>
      <c r="AF121" s="65"/>
      <c r="AG121" s="65"/>
      <c r="AH121" s="65"/>
      <c r="AI121" s="65">
        <v>19</v>
      </c>
      <c r="AJ121" s="65">
        <v>7</v>
      </c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>
        <v>1</v>
      </c>
      <c r="AX121" s="65"/>
      <c r="AY121" s="65"/>
    </row>
    <row r="122" spans="2:51" ht="14.25">
      <c r="B122" s="105">
        <v>2065</v>
      </c>
      <c r="C122" s="53" t="s">
        <v>410</v>
      </c>
      <c r="D122" s="43">
        <f t="shared" si="20"/>
        <v>28</v>
      </c>
      <c r="E122" s="149">
        <f t="shared" si="21"/>
        <v>7</v>
      </c>
      <c r="F122" s="65"/>
      <c r="G122" s="65">
        <v>4</v>
      </c>
      <c r="H122" s="65"/>
      <c r="I122" s="65">
        <v>5</v>
      </c>
      <c r="J122" s="65"/>
      <c r="K122" s="65">
        <v>2</v>
      </c>
      <c r="L122" s="65"/>
      <c r="M122" s="65"/>
      <c r="N122" s="65"/>
      <c r="O122" s="65"/>
      <c r="P122" s="65">
        <v>2</v>
      </c>
      <c r="Q122" s="65"/>
      <c r="R122" s="65"/>
      <c r="S122" s="65"/>
      <c r="T122" s="65"/>
      <c r="U122" s="65"/>
      <c r="V122" s="65">
        <v>2</v>
      </c>
      <c r="W122" s="65"/>
      <c r="X122" s="65"/>
      <c r="Y122" s="65">
        <v>3</v>
      </c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>
        <v>10</v>
      </c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</row>
    <row r="123" spans="2:51" ht="14.25">
      <c r="B123" s="105">
        <v>2066</v>
      </c>
      <c r="C123" s="53" t="s">
        <v>411</v>
      </c>
      <c r="D123" s="43">
        <f t="shared" si="20"/>
        <v>234</v>
      </c>
      <c r="E123" s="149">
        <f t="shared" si="21"/>
        <v>11</v>
      </c>
      <c r="F123" s="65"/>
      <c r="G123" s="65">
        <v>12</v>
      </c>
      <c r="H123" s="65"/>
      <c r="I123" s="65">
        <v>25</v>
      </c>
      <c r="J123" s="65"/>
      <c r="K123" s="65">
        <v>2</v>
      </c>
      <c r="L123" s="65"/>
      <c r="M123" s="65"/>
      <c r="N123" s="65"/>
      <c r="O123" s="65">
        <v>2</v>
      </c>
      <c r="P123" s="65">
        <v>22</v>
      </c>
      <c r="Q123" s="65"/>
      <c r="R123" s="65"/>
      <c r="S123" s="65"/>
      <c r="T123" s="65"/>
      <c r="U123" s="65">
        <v>1</v>
      </c>
      <c r="V123" s="65">
        <v>1</v>
      </c>
      <c r="W123" s="65"/>
      <c r="X123" s="65"/>
      <c r="Y123" s="65">
        <v>72</v>
      </c>
      <c r="Z123" s="65"/>
      <c r="AA123" s="65"/>
      <c r="AB123" s="65"/>
      <c r="AC123" s="65"/>
      <c r="AD123" s="65"/>
      <c r="AE123" s="65"/>
      <c r="AF123" s="65"/>
      <c r="AG123" s="65"/>
      <c r="AH123" s="65"/>
      <c r="AI123" s="65">
        <v>10</v>
      </c>
      <c r="AJ123" s="65">
        <v>77</v>
      </c>
      <c r="AK123" s="65"/>
      <c r="AL123" s="65"/>
      <c r="AM123" s="65"/>
      <c r="AN123" s="65"/>
      <c r="AO123" s="65"/>
      <c r="AP123" s="65">
        <v>10</v>
      </c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2:51" ht="14.25">
      <c r="B124" s="105">
        <v>2067</v>
      </c>
      <c r="C124" s="53" t="s">
        <v>412</v>
      </c>
      <c r="D124" s="43">
        <f t="shared" si="20"/>
        <v>34</v>
      </c>
      <c r="E124" s="149">
        <f t="shared" si="21"/>
        <v>3</v>
      </c>
      <c r="F124" s="65"/>
      <c r="G124" s="65">
        <v>6</v>
      </c>
      <c r="H124" s="65"/>
      <c r="I124" s="65">
        <v>1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>
        <v>27</v>
      </c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2:51" ht="14.25">
      <c r="B125" s="105">
        <v>2069</v>
      </c>
      <c r="C125" s="53" t="s">
        <v>413</v>
      </c>
      <c r="D125" s="43">
        <f t="shared" si="20"/>
        <v>83</v>
      </c>
      <c r="E125" s="149">
        <f t="shared" si="21"/>
        <v>8</v>
      </c>
      <c r="F125" s="65"/>
      <c r="G125" s="65">
        <v>2</v>
      </c>
      <c r="H125" s="65"/>
      <c r="I125" s="65">
        <v>2</v>
      </c>
      <c r="J125" s="65">
        <v>1</v>
      </c>
      <c r="K125" s="65">
        <v>21</v>
      </c>
      <c r="L125" s="65"/>
      <c r="M125" s="65"/>
      <c r="N125" s="65"/>
      <c r="O125" s="65"/>
      <c r="P125" s="65">
        <v>4</v>
      </c>
      <c r="Q125" s="65"/>
      <c r="R125" s="65"/>
      <c r="S125" s="65"/>
      <c r="T125" s="65"/>
      <c r="U125" s="65"/>
      <c r="V125" s="65">
        <v>20</v>
      </c>
      <c r="W125" s="65"/>
      <c r="X125" s="65"/>
      <c r="Y125" s="65">
        <v>1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>
        <v>32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</row>
    <row r="126" spans="2:51" ht="14.25">
      <c r="B126" s="105">
        <v>2070</v>
      </c>
      <c r="C126" s="53" t="s">
        <v>414</v>
      </c>
      <c r="D126" s="43">
        <f t="shared" si="20"/>
        <v>0</v>
      </c>
      <c r="E126" s="149">
        <f t="shared" si="21"/>
        <v>0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</row>
    <row r="127" spans="2:51" ht="14.25">
      <c r="B127" s="105">
        <v>2071</v>
      </c>
      <c r="C127" s="53" t="s">
        <v>415</v>
      </c>
      <c r="D127" s="43">
        <f t="shared" si="20"/>
        <v>73</v>
      </c>
      <c r="E127" s="149">
        <f t="shared" si="21"/>
        <v>8</v>
      </c>
      <c r="F127" s="65"/>
      <c r="G127" s="65">
        <v>4</v>
      </c>
      <c r="H127" s="65"/>
      <c r="I127" s="65">
        <v>21</v>
      </c>
      <c r="J127" s="65"/>
      <c r="K127" s="65">
        <v>5</v>
      </c>
      <c r="L127" s="65"/>
      <c r="M127" s="65"/>
      <c r="N127" s="65"/>
      <c r="O127" s="65"/>
      <c r="P127" s="65">
        <v>2</v>
      </c>
      <c r="Q127" s="65"/>
      <c r="R127" s="65"/>
      <c r="S127" s="65"/>
      <c r="T127" s="65"/>
      <c r="U127" s="65"/>
      <c r="V127" s="65"/>
      <c r="W127" s="65"/>
      <c r="X127" s="65"/>
      <c r="Y127" s="65">
        <v>15</v>
      </c>
      <c r="Z127" s="65"/>
      <c r="AA127" s="65"/>
      <c r="AB127" s="65"/>
      <c r="AC127" s="65"/>
      <c r="AD127" s="65"/>
      <c r="AE127" s="65"/>
      <c r="AF127" s="65"/>
      <c r="AG127" s="65"/>
      <c r="AH127" s="65"/>
      <c r="AI127" s="65">
        <v>10</v>
      </c>
      <c r="AJ127" s="65">
        <v>15</v>
      </c>
      <c r="AK127" s="65"/>
      <c r="AL127" s="65"/>
      <c r="AM127" s="65"/>
      <c r="AN127" s="65"/>
      <c r="AO127" s="65"/>
      <c r="AP127" s="65">
        <v>1</v>
      </c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2:51" ht="14.25">
      <c r="B128" s="105">
        <v>2072</v>
      </c>
      <c r="C128" s="53" t="s">
        <v>416</v>
      </c>
      <c r="D128" s="43">
        <f t="shared" si="20"/>
        <v>149</v>
      </c>
      <c r="E128" s="149">
        <f t="shared" si="21"/>
        <v>14</v>
      </c>
      <c r="F128" s="65"/>
      <c r="G128" s="65">
        <v>4</v>
      </c>
      <c r="H128" s="65">
        <v>1</v>
      </c>
      <c r="I128" s="65">
        <v>22</v>
      </c>
      <c r="J128" s="65"/>
      <c r="K128" s="65">
        <v>20</v>
      </c>
      <c r="L128" s="65"/>
      <c r="M128" s="65"/>
      <c r="N128" s="65"/>
      <c r="O128" s="65">
        <v>9</v>
      </c>
      <c r="P128" s="65">
        <v>2</v>
      </c>
      <c r="Q128" s="65"/>
      <c r="R128" s="65">
        <v>2</v>
      </c>
      <c r="S128" s="65"/>
      <c r="T128" s="65"/>
      <c r="U128" s="65"/>
      <c r="V128" s="65">
        <v>5</v>
      </c>
      <c r="W128" s="65"/>
      <c r="X128" s="65"/>
      <c r="Y128" s="65">
        <v>40</v>
      </c>
      <c r="Z128" s="65"/>
      <c r="AA128" s="65"/>
      <c r="AB128" s="65">
        <v>1</v>
      </c>
      <c r="AC128" s="65"/>
      <c r="AD128" s="65"/>
      <c r="AE128" s="65"/>
      <c r="AF128" s="65"/>
      <c r="AG128" s="65"/>
      <c r="AH128" s="65"/>
      <c r="AI128" s="65">
        <v>37</v>
      </c>
      <c r="AJ128" s="65"/>
      <c r="AK128" s="65">
        <v>2</v>
      </c>
      <c r="AL128" s="65"/>
      <c r="AM128" s="65"/>
      <c r="AN128" s="65"/>
      <c r="AO128" s="65"/>
      <c r="AP128" s="65"/>
      <c r="AQ128" s="65"/>
      <c r="AR128" s="65">
        <v>2</v>
      </c>
      <c r="AS128" s="65">
        <v>2</v>
      </c>
      <c r="AT128" s="65"/>
      <c r="AU128" s="65"/>
      <c r="AV128" s="65"/>
      <c r="AW128" s="65"/>
      <c r="AX128" s="65"/>
      <c r="AY128" s="65"/>
    </row>
    <row r="129" spans="2:51" ht="14.25">
      <c r="B129" s="105">
        <v>2073</v>
      </c>
      <c r="C129" s="53" t="s">
        <v>417</v>
      </c>
      <c r="D129" s="43">
        <f t="shared" si="20"/>
        <v>4</v>
      </c>
      <c r="E129" s="149">
        <f t="shared" si="21"/>
        <v>2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>
        <v>2</v>
      </c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>
        <v>2</v>
      </c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</row>
    <row r="130" spans="2:51" ht="14.25">
      <c r="B130" s="105">
        <v>2077</v>
      </c>
      <c r="C130" s="53" t="s">
        <v>418</v>
      </c>
      <c r="D130" s="43">
        <f t="shared" si="20"/>
        <v>2</v>
      </c>
      <c r="E130" s="149">
        <f t="shared" si="21"/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>
        <v>2</v>
      </c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2:51" ht="14.25">
      <c r="B131" s="105">
        <v>2080</v>
      </c>
      <c r="C131" s="53" t="s">
        <v>419</v>
      </c>
      <c r="D131" s="43">
        <f t="shared" si="20"/>
        <v>63</v>
      </c>
      <c r="E131" s="149">
        <f t="shared" si="21"/>
        <v>7</v>
      </c>
      <c r="F131" s="65"/>
      <c r="G131" s="65">
        <v>12</v>
      </c>
      <c r="H131" s="65"/>
      <c r="I131" s="65">
        <v>1</v>
      </c>
      <c r="J131" s="65"/>
      <c r="K131" s="65"/>
      <c r="L131" s="65"/>
      <c r="M131" s="65"/>
      <c r="N131" s="65"/>
      <c r="O131" s="65">
        <v>1</v>
      </c>
      <c r="P131" s="65"/>
      <c r="Q131" s="65"/>
      <c r="R131" s="65"/>
      <c r="S131" s="65"/>
      <c r="T131" s="65"/>
      <c r="U131" s="65"/>
      <c r="V131" s="65">
        <v>2</v>
      </c>
      <c r="W131" s="65"/>
      <c r="X131" s="65"/>
      <c r="Y131" s="65">
        <v>4</v>
      </c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>
        <v>41</v>
      </c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>
        <v>2</v>
      </c>
      <c r="AX131" s="65"/>
      <c r="AY131" s="65"/>
    </row>
    <row r="132" spans="2:51" ht="14.25">
      <c r="B132" s="105">
        <v>2081</v>
      </c>
      <c r="C132" s="53" t="s">
        <v>420</v>
      </c>
      <c r="D132" s="43">
        <f t="shared" si="20"/>
        <v>10</v>
      </c>
      <c r="E132" s="149">
        <f t="shared" si="21"/>
        <v>4</v>
      </c>
      <c r="F132" s="65"/>
      <c r="G132" s="65"/>
      <c r="H132" s="65"/>
      <c r="I132" s="65">
        <v>2</v>
      </c>
      <c r="J132" s="65"/>
      <c r="K132" s="65">
        <v>2</v>
      </c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>
        <v>5</v>
      </c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>
        <v>1</v>
      </c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</row>
    <row r="133" spans="2:51" ht="14.25">
      <c r="B133" s="105">
        <v>2082</v>
      </c>
      <c r="C133" s="53" t="s">
        <v>421</v>
      </c>
      <c r="D133" s="43">
        <f t="shared" si="20"/>
        <v>26</v>
      </c>
      <c r="E133" s="149">
        <f t="shared" si="21"/>
        <v>5</v>
      </c>
      <c r="F133" s="65"/>
      <c r="G133" s="65">
        <v>7</v>
      </c>
      <c r="H133" s="65"/>
      <c r="I133" s="65">
        <v>1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>
        <v>3</v>
      </c>
      <c r="W133" s="65"/>
      <c r="X133" s="65"/>
      <c r="Y133" s="65">
        <v>2</v>
      </c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>
        <v>13</v>
      </c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</row>
    <row r="134" spans="2:51" ht="14.25">
      <c r="B134" s="105">
        <v>2083</v>
      </c>
      <c r="C134" s="53" t="s">
        <v>422</v>
      </c>
      <c r="D134" s="43">
        <f t="shared" si="20"/>
        <v>58</v>
      </c>
      <c r="E134" s="149">
        <f t="shared" si="21"/>
        <v>10</v>
      </c>
      <c r="F134" s="65"/>
      <c r="G134" s="65">
        <v>7</v>
      </c>
      <c r="H134" s="65">
        <v>1</v>
      </c>
      <c r="I134" s="65">
        <v>5</v>
      </c>
      <c r="J134" s="65"/>
      <c r="K134" s="65">
        <v>7</v>
      </c>
      <c r="L134" s="65">
        <v>2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>
        <v>6</v>
      </c>
      <c r="W134" s="65"/>
      <c r="X134" s="65"/>
      <c r="Y134" s="65">
        <v>8</v>
      </c>
      <c r="Z134" s="65"/>
      <c r="AA134" s="65"/>
      <c r="AB134" s="65"/>
      <c r="AC134" s="65"/>
      <c r="AD134" s="65"/>
      <c r="AE134" s="65"/>
      <c r="AF134" s="65"/>
      <c r="AG134" s="65"/>
      <c r="AH134" s="65"/>
      <c r="AI134" s="65">
        <v>12</v>
      </c>
      <c r="AJ134" s="65">
        <v>8</v>
      </c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>
        <v>2</v>
      </c>
      <c r="AX134" s="65"/>
      <c r="AY134" s="65"/>
    </row>
    <row r="135" spans="2:51" ht="14.25">
      <c r="B135" s="105">
        <v>2087</v>
      </c>
      <c r="C135" s="53" t="s">
        <v>423</v>
      </c>
      <c r="D135" s="43">
        <f t="shared" si="20"/>
        <v>64</v>
      </c>
      <c r="E135" s="149">
        <f t="shared" si="21"/>
        <v>11</v>
      </c>
      <c r="F135" s="65"/>
      <c r="G135" s="65">
        <v>2</v>
      </c>
      <c r="H135" s="65"/>
      <c r="I135" s="65">
        <v>5</v>
      </c>
      <c r="J135" s="65"/>
      <c r="K135" s="65">
        <v>3</v>
      </c>
      <c r="L135" s="65"/>
      <c r="M135" s="65"/>
      <c r="N135" s="65"/>
      <c r="O135" s="65">
        <v>1</v>
      </c>
      <c r="P135" s="65">
        <v>1</v>
      </c>
      <c r="Q135" s="65"/>
      <c r="R135" s="65"/>
      <c r="S135" s="65"/>
      <c r="T135" s="65"/>
      <c r="U135" s="65"/>
      <c r="V135" s="65">
        <v>1</v>
      </c>
      <c r="W135" s="65"/>
      <c r="X135" s="65"/>
      <c r="Y135" s="65">
        <v>18</v>
      </c>
      <c r="Z135" s="65"/>
      <c r="AA135" s="65"/>
      <c r="AB135" s="65"/>
      <c r="AC135" s="65"/>
      <c r="AD135" s="65"/>
      <c r="AE135" s="65"/>
      <c r="AF135" s="65"/>
      <c r="AG135" s="65"/>
      <c r="AH135" s="65"/>
      <c r="AI135" s="65">
        <v>3</v>
      </c>
      <c r="AJ135" s="65">
        <v>8</v>
      </c>
      <c r="AK135" s="65"/>
      <c r="AL135" s="65"/>
      <c r="AM135" s="65"/>
      <c r="AN135" s="65"/>
      <c r="AO135" s="65"/>
      <c r="AP135" s="65">
        <v>3</v>
      </c>
      <c r="AQ135" s="65"/>
      <c r="AR135" s="65"/>
      <c r="AS135" s="65">
        <v>19</v>
      </c>
      <c r="AT135" s="65"/>
      <c r="AU135" s="65"/>
      <c r="AV135" s="65"/>
      <c r="AW135" s="65"/>
      <c r="AX135" s="65"/>
      <c r="AY135" s="65"/>
    </row>
    <row r="136" spans="2:51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</row>
    <row r="137" spans="2:51" ht="14.25">
      <c r="B137" s="105">
        <v>2092</v>
      </c>
      <c r="C137" s="53" t="s">
        <v>425</v>
      </c>
      <c r="D137" s="43">
        <f t="shared" si="20"/>
        <v>9</v>
      </c>
      <c r="E137" s="149">
        <f t="shared" si="21"/>
        <v>3</v>
      </c>
      <c r="F137" s="65"/>
      <c r="G137" s="65">
        <v>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>
        <v>3</v>
      </c>
      <c r="Z137" s="65"/>
      <c r="AA137" s="65"/>
      <c r="AB137" s="65"/>
      <c r="AC137" s="65"/>
      <c r="AD137" s="65"/>
      <c r="AE137" s="65"/>
      <c r="AF137" s="65"/>
      <c r="AG137" s="65"/>
      <c r="AH137" s="65"/>
      <c r="AI137" s="65">
        <v>3</v>
      </c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</row>
    <row r="138" spans="2:51" ht="14.25">
      <c r="B138" s="105">
        <v>2102</v>
      </c>
      <c r="C138" s="53" t="s">
        <v>426</v>
      </c>
      <c r="D138" s="43">
        <f t="shared" si="20"/>
        <v>214</v>
      </c>
      <c r="E138" s="149">
        <f t="shared" si="21"/>
        <v>9</v>
      </c>
      <c r="F138" s="65"/>
      <c r="G138" s="65">
        <v>95</v>
      </c>
      <c r="H138" s="65"/>
      <c r="I138" s="65">
        <v>4</v>
      </c>
      <c r="J138" s="65"/>
      <c r="K138" s="65">
        <v>2</v>
      </c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>
        <v>12</v>
      </c>
      <c r="W138" s="65"/>
      <c r="X138" s="65"/>
      <c r="Y138" s="65">
        <v>4</v>
      </c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>
        <v>91</v>
      </c>
      <c r="AK138" s="65"/>
      <c r="AL138" s="65"/>
      <c r="AM138" s="65"/>
      <c r="AN138" s="65"/>
      <c r="AO138" s="65"/>
      <c r="AP138" s="65">
        <v>2</v>
      </c>
      <c r="AQ138" s="65"/>
      <c r="AR138" s="65">
        <v>1</v>
      </c>
      <c r="AS138" s="65"/>
      <c r="AT138" s="65"/>
      <c r="AU138" s="65"/>
      <c r="AV138" s="65"/>
      <c r="AW138" s="65">
        <v>3</v>
      </c>
      <c r="AX138" s="65"/>
      <c r="AY138" s="65"/>
    </row>
    <row r="139" spans="2:51" ht="14.25">
      <c r="B139" s="105">
        <v>2104</v>
      </c>
      <c r="C139" s="53" t="s">
        <v>427</v>
      </c>
      <c r="D139" s="43">
        <f t="shared" si="20"/>
        <v>10</v>
      </c>
      <c r="E139" s="149">
        <f t="shared" si="21"/>
        <v>3</v>
      </c>
      <c r="F139" s="65"/>
      <c r="G139" s="65"/>
      <c r="H139" s="65"/>
      <c r="I139" s="65">
        <v>1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>
        <v>1</v>
      </c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>
        <v>8</v>
      </c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</row>
    <row r="140" spans="2:51" ht="14.25">
      <c r="B140" s="105">
        <v>2106</v>
      </c>
      <c r="C140" s="53" t="s">
        <v>428</v>
      </c>
      <c r="D140" s="43">
        <f t="shared" si="20"/>
        <v>9</v>
      </c>
      <c r="E140" s="149">
        <f t="shared" si="21"/>
        <v>3</v>
      </c>
      <c r="F140" s="65"/>
      <c r="G140" s="65">
        <v>5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>
        <v>1</v>
      </c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>
        <v>3</v>
      </c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</row>
    <row r="141" spans="2:51" ht="14.25">
      <c r="B141" s="105">
        <v>2108</v>
      </c>
      <c r="C141" s="53" t="s">
        <v>429</v>
      </c>
      <c r="D141" s="43">
        <f t="shared" si="20"/>
        <v>10</v>
      </c>
      <c r="E141" s="149">
        <f t="shared" si="21"/>
        <v>5</v>
      </c>
      <c r="F141" s="65"/>
      <c r="G141" s="65">
        <v>1</v>
      </c>
      <c r="H141" s="65"/>
      <c r="I141" s="65"/>
      <c r="J141" s="65"/>
      <c r="K141" s="65"/>
      <c r="L141" s="65"/>
      <c r="M141" s="65"/>
      <c r="N141" s="65"/>
      <c r="O141" s="65"/>
      <c r="P141" s="65">
        <v>3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>
        <v>1</v>
      </c>
      <c r="AJ141" s="65">
        <v>2</v>
      </c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>
        <v>3</v>
      </c>
      <c r="AX141" s="65"/>
      <c r="AY141" s="65"/>
    </row>
    <row r="142" spans="2:51" ht="14.25">
      <c r="B142" s="105">
        <v>2110</v>
      </c>
      <c r="C142" s="53" t="s">
        <v>430</v>
      </c>
      <c r="D142" s="43">
        <f t="shared" si="20"/>
        <v>0</v>
      </c>
      <c r="E142" s="149">
        <f t="shared" si="21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2:51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2:51" ht="14.25">
      <c r="B144" s="105">
        <v>2407</v>
      </c>
      <c r="C144" s="53" t="s">
        <v>819</v>
      </c>
      <c r="D144" s="43">
        <f t="shared" si="20"/>
        <v>0</v>
      </c>
      <c r="E144" s="149">
        <f t="shared" si="21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2:51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2:51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2:51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2:51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2:51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2:51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2:51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2:51" ht="15" hidden="1" thickBot="1">
      <c r="B152" s="105"/>
      <c r="C152" s="53"/>
      <c r="D152" s="43">
        <f t="shared" si="20"/>
        <v>0</v>
      </c>
      <c r="E152" s="149">
        <f>COUNT(F152:AY152)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2:51" ht="15" hidden="1" thickBot="1">
      <c r="B153" s="105"/>
      <c r="C153" s="55"/>
      <c r="D153" s="43">
        <f t="shared" si="20"/>
        <v>0</v>
      </c>
      <c r="E153" s="149">
        <f>COUNT(F153:AY153)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2:51" ht="15" hidden="1" thickBot="1">
      <c r="B154" s="106"/>
      <c r="C154" s="56"/>
      <c r="D154" s="44">
        <f t="shared" si="20"/>
        <v>0</v>
      </c>
      <c r="E154" s="150">
        <f>COUNT(F154:AY154)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2:51" ht="15" thickBot="1">
      <c r="B155" s="108"/>
      <c r="C155" s="3" t="s">
        <v>629</v>
      </c>
      <c r="D155" s="59">
        <f>SUM(D88:D154)</f>
        <v>3832</v>
      </c>
      <c r="E155" s="167"/>
      <c r="F155" s="60">
        <f aca="true" t="shared" si="22" ref="F155:AK155">SUM(F88:F154)</f>
        <v>5</v>
      </c>
      <c r="G155" s="60">
        <f t="shared" si="22"/>
        <v>404</v>
      </c>
      <c r="H155" s="60">
        <f t="shared" si="22"/>
        <v>82</v>
      </c>
      <c r="I155" s="60">
        <f t="shared" si="22"/>
        <v>287</v>
      </c>
      <c r="J155" s="60">
        <f t="shared" si="22"/>
        <v>3</v>
      </c>
      <c r="K155" s="60">
        <f t="shared" si="22"/>
        <v>385</v>
      </c>
      <c r="L155" s="60">
        <f t="shared" si="22"/>
        <v>5</v>
      </c>
      <c r="M155" s="60">
        <f t="shared" si="22"/>
        <v>3</v>
      </c>
      <c r="N155" s="60">
        <f t="shared" si="22"/>
        <v>3</v>
      </c>
      <c r="O155" s="60">
        <f t="shared" si="22"/>
        <v>61</v>
      </c>
      <c r="P155" s="60">
        <f t="shared" si="22"/>
        <v>81</v>
      </c>
      <c r="Q155" s="60">
        <f t="shared" si="22"/>
        <v>4</v>
      </c>
      <c r="R155" s="60">
        <f t="shared" si="22"/>
        <v>2</v>
      </c>
      <c r="S155" s="60">
        <f t="shared" si="22"/>
        <v>0</v>
      </c>
      <c r="T155" s="60">
        <f t="shared" si="22"/>
        <v>3</v>
      </c>
      <c r="U155" s="60">
        <f t="shared" si="22"/>
        <v>5</v>
      </c>
      <c r="V155" s="60">
        <f t="shared" si="22"/>
        <v>434</v>
      </c>
      <c r="W155" s="60">
        <f t="shared" si="22"/>
        <v>0</v>
      </c>
      <c r="X155" s="60">
        <f t="shared" si="22"/>
        <v>0</v>
      </c>
      <c r="Y155" s="60">
        <f t="shared" si="22"/>
        <v>424</v>
      </c>
      <c r="Z155" s="60">
        <f t="shared" si="22"/>
        <v>0</v>
      </c>
      <c r="AA155" s="60">
        <f t="shared" si="22"/>
        <v>0</v>
      </c>
      <c r="AB155" s="60">
        <f t="shared" si="22"/>
        <v>1</v>
      </c>
      <c r="AC155" s="60">
        <f t="shared" si="22"/>
        <v>3</v>
      </c>
      <c r="AD155" s="60">
        <f t="shared" si="22"/>
        <v>4</v>
      </c>
      <c r="AE155" s="60">
        <f t="shared" si="22"/>
        <v>0</v>
      </c>
      <c r="AF155" s="60">
        <f t="shared" si="22"/>
        <v>0</v>
      </c>
      <c r="AG155" s="60">
        <f t="shared" si="22"/>
        <v>0</v>
      </c>
      <c r="AH155" s="60">
        <f t="shared" si="22"/>
        <v>13</v>
      </c>
      <c r="AI155" s="60">
        <f t="shared" si="22"/>
        <v>773</v>
      </c>
      <c r="AJ155" s="60">
        <f t="shared" si="22"/>
        <v>638</v>
      </c>
      <c r="AK155" s="60">
        <f t="shared" si="22"/>
        <v>32</v>
      </c>
      <c r="AL155" s="60">
        <f aca="true" t="shared" si="23" ref="AL155:AY155">SUM(AL88:AL154)</f>
        <v>2</v>
      </c>
      <c r="AM155" s="60">
        <f t="shared" si="23"/>
        <v>0</v>
      </c>
      <c r="AN155" s="60">
        <f t="shared" si="23"/>
        <v>0</v>
      </c>
      <c r="AO155" s="60">
        <f t="shared" si="23"/>
        <v>0</v>
      </c>
      <c r="AP155" s="60">
        <f t="shared" si="23"/>
        <v>41</v>
      </c>
      <c r="AQ155" s="60">
        <f t="shared" si="23"/>
        <v>2</v>
      </c>
      <c r="AR155" s="60">
        <f t="shared" si="23"/>
        <v>57</v>
      </c>
      <c r="AS155" s="60">
        <f t="shared" si="23"/>
        <v>22</v>
      </c>
      <c r="AT155" s="60">
        <f t="shared" si="23"/>
        <v>0</v>
      </c>
      <c r="AU155" s="60">
        <f t="shared" si="23"/>
        <v>1</v>
      </c>
      <c r="AV155" s="60">
        <f t="shared" si="23"/>
        <v>0</v>
      </c>
      <c r="AW155" s="60">
        <f t="shared" si="23"/>
        <v>52</v>
      </c>
      <c r="AX155" s="60">
        <f t="shared" si="23"/>
        <v>0</v>
      </c>
      <c r="AY155" s="60">
        <f t="shared" si="23"/>
        <v>0</v>
      </c>
    </row>
    <row r="156" spans="2:51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</row>
    <row r="157" spans="2:51" ht="14.25">
      <c r="B157" s="104">
        <v>3001</v>
      </c>
      <c r="C157" s="52" t="s">
        <v>431</v>
      </c>
      <c r="D157" s="42">
        <f aca="true" t="shared" si="24" ref="D157:D188">SUM(F157:AY157)</f>
        <v>22</v>
      </c>
      <c r="E157" s="148">
        <f aca="true" t="shared" si="25" ref="E157:E188">COUNT(F157:AY157)</f>
        <v>7</v>
      </c>
      <c r="F157" s="64"/>
      <c r="G157" s="64"/>
      <c r="H157" s="64"/>
      <c r="I157" s="64"/>
      <c r="J157" s="64"/>
      <c r="K157" s="64"/>
      <c r="L157" s="64">
        <v>2</v>
      </c>
      <c r="M157" s="64"/>
      <c r="N157" s="64"/>
      <c r="O157" s="64"/>
      <c r="P157" s="64"/>
      <c r="Q157" s="64"/>
      <c r="R157" s="64">
        <v>4</v>
      </c>
      <c r="S157" s="64"/>
      <c r="T157" s="64"/>
      <c r="U157" s="64"/>
      <c r="V157" s="64"/>
      <c r="W157" s="64">
        <v>1</v>
      </c>
      <c r="X157" s="64"/>
      <c r="Y157" s="64"/>
      <c r="Z157" s="64"/>
      <c r="AA157" s="64"/>
      <c r="AB157" s="64"/>
      <c r="AC157" s="64"/>
      <c r="AD157" s="64">
        <v>1</v>
      </c>
      <c r="AE157" s="64"/>
      <c r="AF157" s="64"/>
      <c r="AG157" s="64"/>
      <c r="AH157" s="64"/>
      <c r="AI157" s="64">
        <v>3</v>
      </c>
      <c r="AJ157" s="64"/>
      <c r="AK157" s="64"/>
      <c r="AL157" s="64"/>
      <c r="AM157" s="64">
        <v>6</v>
      </c>
      <c r="AN157" s="64"/>
      <c r="AO157" s="64"/>
      <c r="AP157" s="64"/>
      <c r="AQ157" s="64"/>
      <c r="AR157" s="64"/>
      <c r="AS157" s="64">
        <v>5</v>
      </c>
      <c r="AT157" s="64"/>
      <c r="AU157" s="64"/>
      <c r="AV157" s="64"/>
      <c r="AW157" s="64"/>
      <c r="AX157" s="64"/>
      <c r="AY157" s="64"/>
    </row>
    <row r="158" spans="2:51" ht="14.25">
      <c r="B158" s="105">
        <v>3002</v>
      </c>
      <c r="C158" s="53" t="s">
        <v>432</v>
      </c>
      <c r="D158" s="43">
        <f t="shared" si="24"/>
        <v>42</v>
      </c>
      <c r="E158" s="149">
        <f t="shared" si="25"/>
        <v>9</v>
      </c>
      <c r="F158" s="65"/>
      <c r="G158" s="65"/>
      <c r="H158" s="65"/>
      <c r="I158" s="65"/>
      <c r="J158" s="65">
        <v>1</v>
      </c>
      <c r="K158" s="65"/>
      <c r="L158" s="65">
        <v>14</v>
      </c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>
        <v>1</v>
      </c>
      <c r="X158" s="65"/>
      <c r="Y158" s="65"/>
      <c r="Z158" s="65"/>
      <c r="AA158" s="65"/>
      <c r="AB158" s="65"/>
      <c r="AC158" s="65">
        <v>4</v>
      </c>
      <c r="AD158" s="65"/>
      <c r="AE158" s="65"/>
      <c r="AF158" s="65"/>
      <c r="AG158" s="65"/>
      <c r="AH158" s="65"/>
      <c r="AI158" s="65"/>
      <c r="AJ158" s="65"/>
      <c r="AK158" s="65">
        <v>2</v>
      </c>
      <c r="AL158" s="65">
        <v>2</v>
      </c>
      <c r="AM158" s="65"/>
      <c r="AN158" s="65">
        <v>14</v>
      </c>
      <c r="AO158" s="65"/>
      <c r="AP158" s="65"/>
      <c r="AQ158" s="65">
        <v>3</v>
      </c>
      <c r="AR158" s="65"/>
      <c r="AS158" s="65"/>
      <c r="AT158" s="65">
        <v>1</v>
      </c>
      <c r="AU158" s="65"/>
      <c r="AV158" s="65"/>
      <c r="AW158" s="65"/>
      <c r="AX158" s="65"/>
      <c r="AY158" s="65"/>
    </row>
    <row r="159" spans="2:51" ht="14.25">
      <c r="B159" s="105">
        <v>3003</v>
      </c>
      <c r="C159" s="55" t="s">
        <v>433</v>
      </c>
      <c r="D159" s="43">
        <f t="shared" si="24"/>
        <v>443</v>
      </c>
      <c r="E159" s="149">
        <f t="shared" si="25"/>
        <v>27</v>
      </c>
      <c r="F159" s="65"/>
      <c r="G159" s="65">
        <v>2</v>
      </c>
      <c r="H159" s="65"/>
      <c r="I159" s="65"/>
      <c r="J159" s="65">
        <v>60</v>
      </c>
      <c r="K159" s="65"/>
      <c r="L159" s="65">
        <v>4</v>
      </c>
      <c r="M159" s="65">
        <v>22</v>
      </c>
      <c r="N159" s="65">
        <v>1</v>
      </c>
      <c r="O159" s="65"/>
      <c r="P159" s="65"/>
      <c r="Q159" s="65">
        <v>7</v>
      </c>
      <c r="R159" s="65">
        <v>32</v>
      </c>
      <c r="S159" s="65"/>
      <c r="T159" s="65">
        <v>6</v>
      </c>
      <c r="U159" s="65">
        <v>8</v>
      </c>
      <c r="V159" s="65">
        <v>2</v>
      </c>
      <c r="W159" s="65">
        <v>19</v>
      </c>
      <c r="X159" s="65">
        <v>15</v>
      </c>
      <c r="Y159" s="65">
        <v>2</v>
      </c>
      <c r="Z159" s="65"/>
      <c r="AA159" s="65"/>
      <c r="AB159" s="65">
        <v>1</v>
      </c>
      <c r="AC159" s="65">
        <v>49</v>
      </c>
      <c r="AD159" s="65"/>
      <c r="AE159" s="65"/>
      <c r="AF159" s="65"/>
      <c r="AG159" s="65"/>
      <c r="AH159" s="65"/>
      <c r="AI159" s="65">
        <v>2</v>
      </c>
      <c r="AJ159" s="65">
        <v>2</v>
      </c>
      <c r="AK159" s="65">
        <v>2</v>
      </c>
      <c r="AL159" s="65">
        <v>112</v>
      </c>
      <c r="AM159" s="65">
        <v>54</v>
      </c>
      <c r="AN159" s="65"/>
      <c r="AO159" s="65">
        <v>4</v>
      </c>
      <c r="AP159" s="65">
        <v>3</v>
      </c>
      <c r="AQ159" s="65">
        <v>2</v>
      </c>
      <c r="AR159" s="65">
        <v>7</v>
      </c>
      <c r="AS159" s="65">
        <v>18</v>
      </c>
      <c r="AT159" s="65">
        <v>5</v>
      </c>
      <c r="AU159" s="65"/>
      <c r="AV159" s="65"/>
      <c r="AW159" s="65">
        <v>2</v>
      </c>
      <c r="AX159" s="65"/>
      <c r="AY159" s="65"/>
    </row>
    <row r="160" spans="2:51" ht="14.25">
      <c r="B160" s="105">
        <v>3010</v>
      </c>
      <c r="C160" s="55" t="s">
        <v>434</v>
      </c>
      <c r="D160" s="43">
        <f t="shared" si="24"/>
        <v>99</v>
      </c>
      <c r="E160" s="149">
        <f t="shared" si="25"/>
        <v>18</v>
      </c>
      <c r="F160" s="65"/>
      <c r="G160" s="65"/>
      <c r="H160" s="65"/>
      <c r="I160" s="65"/>
      <c r="J160" s="65">
        <v>5</v>
      </c>
      <c r="K160" s="65"/>
      <c r="L160" s="65">
        <v>5</v>
      </c>
      <c r="M160" s="65">
        <v>1</v>
      </c>
      <c r="N160" s="65">
        <v>1</v>
      </c>
      <c r="O160" s="65"/>
      <c r="P160" s="65"/>
      <c r="Q160" s="65">
        <v>3</v>
      </c>
      <c r="R160" s="65">
        <v>10</v>
      </c>
      <c r="S160" s="65"/>
      <c r="T160" s="65"/>
      <c r="U160" s="65">
        <v>5</v>
      </c>
      <c r="V160" s="65"/>
      <c r="W160" s="65">
        <v>2</v>
      </c>
      <c r="X160" s="65">
        <v>6</v>
      </c>
      <c r="Y160" s="65">
        <v>1</v>
      </c>
      <c r="Z160" s="65"/>
      <c r="AA160" s="65"/>
      <c r="AB160" s="65"/>
      <c r="AC160" s="65">
        <v>2</v>
      </c>
      <c r="AD160" s="65"/>
      <c r="AE160" s="65"/>
      <c r="AF160" s="65"/>
      <c r="AG160" s="65"/>
      <c r="AH160" s="65">
        <v>1</v>
      </c>
      <c r="AI160" s="65">
        <v>28</v>
      </c>
      <c r="AJ160" s="65"/>
      <c r="AK160" s="65">
        <v>4</v>
      </c>
      <c r="AL160" s="65">
        <v>5</v>
      </c>
      <c r="AM160" s="65">
        <v>1</v>
      </c>
      <c r="AN160" s="65">
        <v>15</v>
      </c>
      <c r="AO160" s="65">
        <v>4</v>
      </c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</row>
    <row r="161" spans="2:51" ht="14.25">
      <c r="B161" s="105">
        <v>3025</v>
      </c>
      <c r="C161" s="55" t="s">
        <v>435</v>
      </c>
      <c r="D161" s="43">
        <f t="shared" si="24"/>
        <v>125</v>
      </c>
      <c r="E161" s="149">
        <f t="shared" si="25"/>
        <v>15</v>
      </c>
      <c r="F161" s="65"/>
      <c r="G161" s="65"/>
      <c r="H161" s="65"/>
      <c r="I161" s="65"/>
      <c r="J161" s="65">
        <v>2</v>
      </c>
      <c r="K161" s="65"/>
      <c r="L161" s="65"/>
      <c r="M161" s="65"/>
      <c r="N161" s="65">
        <v>2</v>
      </c>
      <c r="O161" s="65"/>
      <c r="P161" s="65"/>
      <c r="Q161" s="65"/>
      <c r="R161" s="65">
        <v>5</v>
      </c>
      <c r="S161" s="65"/>
      <c r="T161" s="65"/>
      <c r="U161" s="65">
        <v>37</v>
      </c>
      <c r="V161" s="65"/>
      <c r="W161" s="65">
        <v>3</v>
      </c>
      <c r="X161" s="65"/>
      <c r="Y161" s="65"/>
      <c r="Z161" s="65"/>
      <c r="AA161" s="65"/>
      <c r="AB161" s="65"/>
      <c r="AC161" s="65"/>
      <c r="AD161" s="65">
        <v>1</v>
      </c>
      <c r="AE161" s="65"/>
      <c r="AF161" s="65"/>
      <c r="AG161" s="65"/>
      <c r="AH161" s="65">
        <v>8</v>
      </c>
      <c r="AI161" s="65">
        <v>2</v>
      </c>
      <c r="AJ161" s="65">
        <v>2</v>
      </c>
      <c r="AK161" s="65">
        <v>47</v>
      </c>
      <c r="AL161" s="65">
        <v>2</v>
      </c>
      <c r="AM161" s="65">
        <v>5</v>
      </c>
      <c r="AN161" s="65"/>
      <c r="AO161" s="65"/>
      <c r="AP161" s="65"/>
      <c r="AQ161" s="65"/>
      <c r="AR161" s="65">
        <v>1</v>
      </c>
      <c r="AS161" s="65">
        <v>6</v>
      </c>
      <c r="AT161" s="65">
        <v>2</v>
      </c>
      <c r="AU161" s="65"/>
      <c r="AV161" s="65"/>
      <c r="AW161" s="65"/>
      <c r="AX161" s="65"/>
      <c r="AY161" s="65"/>
    </row>
    <row r="162" spans="2:51" ht="14.25">
      <c r="B162" s="105">
        <v>3029</v>
      </c>
      <c r="C162" s="55" t="s">
        <v>436</v>
      </c>
      <c r="D162" s="43">
        <f t="shared" si="24"/>
        <v>20</v>
      </c>
      <c r="E162" s="149">
        <f t="shared" si="25"/>
        <v>3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>
        <v>3</v>
      </c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>
        <v>15</v>
      </c>
      <c r="AL162" s="65"/>
      <c r="AM162" s="65">
        <v>2</v>
      </c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</row>
    <row r="163" spans="2:51" ht="14.25">
      <c r="B163" s="105">
        <v>3034</v>
      </c>
      <c r="C163" s="55" t="s">
        <v>437</v>
      </c>
      <c r="D163" s="43">
        <f t="shared" si="24"/>
        <v>61</v>
      </c>
      <c r="E163" s="149">
        <f t="shared" si="25"/>
        <v>10</v>
      </c>
      <c r="F163" s="65"/>
      <c r="G163" s="65"/>
      <c r="H163" s="65"/>
      <c r="I163" s="65"/>
      <c r="J163" s="65">
        <v>2</v>
      </c>
      <c r="K163" s="65"/>
      <c r="L163" s="65">
        <v>3</v>
      </c>
      <c r="M163" s="65">
        <v>4</v>
      </c>
      <c r="N163" s="65"/>
      <c r="O163" s="65"/>
      <c r="P163" s="65"/>
      <c r="Q163" s="65">
        <v>2</v>
      </c>
      <c r="R163" s="65"/>
      <c r="S163" s="65"/>
      <c r="T163" s="65">
        <v>3</v>
      </c>
      <c r="U163" s="65"/>
      <c r="V163" s="65"/>
      <c r="W163" s="65"/>
      <c r="X163" s="65">
        <v>15</v>
      </c>
      <c r="Y163" s="65"/>
      <c r="Z163" s="65"/>
      <c r="AA163" s="65"/>
      <c r="AB163" s="65">
        <v>2</v>
      </c>
      <c r="AC163" s="65"/>
      <c r="AD163" s="65"/>
      <c r="AE163" s="65"/>
      <c r="AF163" s="65"/>
      <c r="AG163" s="65"/>
      <c r="AH163" s="65"/>
      <c r="AI163" s="65"/>
      <c r="AJ163" s="65"/>
      <c r="AK163" s="65"/>
      <c r="AL163" s="65">
        <v>17</v>
      </c>
      <c r="AM163" s="65"/>
      <c r="AN163" s="65"/>
      <c r="AO163" s="65">
        <v>11</v>
      </c>
      <c r="AP163" s="65"/>
      <c r="AQ163" s="65"/>
      <c r="AR163" s="65">
        <v>2</v>
      </c>
      <c r="AS163" s="65"/>
      <c r="AT163" s="65"/>
      <c r="AU163" s="65"/>
      <c r="AV163" s="65"/>
      <c r="AW163" s="65"/>
      <c r="AX163" s="65"/>
      <c r="AY163" s="65"/>
    </row>
    <row r="164" spans="2:51" ht="14.25">
      <c r="B164" s="105">
        <v>3040</v>
      </c>
      <c r="C164" s="55" t="s">
        <v>438</v>
      </c>
      <c r="D164" s="43">
        <f t="shared" si="24"/>
        <v>76</v>
      </c>
      <c r="E164" s="149">
        <f t="shared" si="25"/>
        <v>6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>
        <v>25</v>
      </c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>
        <v>34</v>
      </c>
      <c r="AL164" s="65">
        <v>2</v>
      </c>
      <c r="AM164" s="65"/>
      <c r="AN164" s="65">
        <v>2</v>
      </c>
      <c r="AO164" s="65"/>
      <c r="AP164" s="65"/>
      <c r="AQ164" s="65">
        <v>4</v>
      </c>
      <c r="AR164" s="65">
        <v>9</v>
      </c>
      <c r="AS164" s="65"/>
      <c r="AT164" s="65"/>
      <c r="AU164" s="65"/>
      <c r="AV164" s="65"/>
      <c r="AW164" s="65"/>
      <c r="AX164" s="65"/>
      <c r="AY164" s="65"/>
    </row>
    <row r="165" spans="2:51" ht="14.25">
      <c r="B165" s="105">
        <v>3063</v>
      </c>
      <c r="C165" s="55" t="s">
        <v>439</v>
      </c>
      <c r="D165" s="43">
        <f t="shared" si="24"/>
        <v>109</v>
      </c>
      <c r="E165" s="149">
        <f t="shared" si="25"/>
        <v>15</v>
      </c>
      <c r="F165" s="65"/>
      <c r="G165" s="65"/>
      <c r="H165" s="65"/>
      <c r="I165" s="65"/>
      <c r="J165" s="65">
        <v>3</v>
      </c>
      <c r="K165" s="65"/>
      <c r="L165" s="65">
        <v>16</v>
      </c>
      <c r="M165" s="65"/>
      <c r="N165" s="65"/>
      <c r="O165" s="65"/>
      <c r="P165" s="65"/>
      <c r="Q165" s="65"/>
      <c r="R165" s="65">
        <v>1</v>
      </c>
      <c r="S165" s="65"/>
      <c r="T165" s="65"/>
      <c r="U165" s="65"/>
      <c r="V165" s="65"/>
      <c r="W165" s="65">
        <v>10</v>
      </c>
      <c r="X165" s="65"/>
      <c r="Y165" s="65"/>
      <c r="Z165" s="65"/>
      <c r="AA165" s="65">
        <v>1</v>
      </c>
      <c r="AB165" s="65"/>
      <c r="AC165" s="65">
        <v>3</v>
      </c>
      <c r="AD165" s="65"/>
      <c r="AE165" s="65"/>
      <c r="AF165" s="65"/>
      <c r="AG165" s="65"/>
      <c r="AH165" s="65">
        <v>1</v>
      </c>
      <c r="AI165" s="65"/>
      <c r="AJ165" s="65"/>
      <c r="AK165" s="65">
        <v>3</v>
      </c>
      <c r="AL165" s="65">
        <v>2</v>
      </c>
      <c r="AM165" s="65">
        <v>1</v>
      </c>
      <c r="AN165" s="65">
        <v>55</v>
      </c>
      <c r="AO165" s="65">
        <v>3</v>
      </c>
      <c r="AP165" s="65"/>
      <c r="AQ165" s="65">
        <v>1</v>
      </c>
      <c r="AR165" s="65">
        <v>5</v>
      </c>
      <c r="AS165" s="65">
        <v>4</v>
      </c>
      <c r="AT165" s="65"/>
      <c r="AU165" s="65"/>
      <c r="AV165" s="65"/>
      <c r="AW165" s="65"/>
      <c r="AX165" s="65"/>
      <c r="AY165" s="65"/>
    </row>
    <row r="166" spans="2:51" ht="14.25">
      <c r="B166" s="105">
        <v>3065</v>
      </c>
      <c r="C166" s="55" t="s">
        <v>440</v>
      </c>
      <c r="D166" s="43">
        <f t="shared" si="24"/>
        <v>2</v>
      </c>
      <c r="E166" s="149">
        <f t="shared" si="25"/>
        <v>1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>
        <v>2</v>
      </c>
      <c r="AT166" s="65"/>
      <c r="AU166" s="65"/>
      <c r="AV166" s="65"/>
      <c r="AW166" s="65"/>
      <c r="AX166" s="65"/>
      <c r="AY166" s="65"/>
    </row>
    <row r="167" spans="2:51" ht="14.25">
      <c r="B167" s="105">
        <v>3082</v>
      </c>
      <c r="C167" s="55" t="s">
        <v>441</v>
      </c>
      <c r="D167" s="43">
        <f t="shared" si="24"/>
        <v>2</v>
      </c>
      <c r="E167" s="149">
        <f t="shared" si="25"/>
        <v>1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>
        <v>2</v>
      </c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</row>
    <row r="168" spans="2:51" ht="14.25">
      <c r="B168" s="105">
        <v>3084</v>
      </c>
      <c r="C168" s="55" t="s">
        <v>442</v>
      </c>
      <c r="D168" s="43">
        <f t="shared" si="24"/>
        <v>156</v>
      </c>
      <c r="E168" s="149">
        <f t="shared" si="25"/>
        <v>16</v>
      </c>
      <c r="F168" s="65">
        <v>2</v>
      </c>
      <c r="G168" s="65"/>
      <c r="H168" s="65"/>
      <c r="I168" s="65"/>
      <c r="J168" s="65">
        <v>11</v>
      </c>
      <c r="K168" s="65"/>
      <c r="L168" s="65">
        <v>3</v>
      </c>
      <c r="M168" s="65">
        <v>3</v>
      </c>
      <c r="N168" s="65"/>
      <c r="O168" s="65"/>
      <c r="P168" s="65"/>
      <c r="Q168" s="65"/>
      <c r="R168" s="65">
        <v>10</v>
      </c>
      <c r="S168" s="65"/>
      <c r="T168" s="65"/>
      <c r="U168" s="65">
        <v>2</v>
      </c>
      <c r="V168" s="65"/>
      <c r="W168" s="65">
        <v>18</v>
      </c>
      <c r="X168" s="65">
        <v>5</v>
      </c>
      <c r="Y168" s="65"/>
      <c r="Z168" s="65"/>
      <c r="AA168" s="65"/>
      <c r="AB168" s="65">
        <v>2</v>
      </c>
      <c r="AC168" s="65">
        <v>2</v>
      </c>
      <c r="AD168" s="65"/>
      <c r="AE168" s="65"/>
      <c r="AF168" s="65"/>
      <c r="AG168" s="65"/>
      <c r="AH168" s="65"/>
      <c r="AI168" s="65"/>
      <c r="AJ168" s="65"/>
      <c r="AK168" s="65"/>
      <c r="AL168" s="65">
        <v>50</v>
      </c>
      <c r="AM168" s="65">
        <v>32</v>
      </c>
      <c r="AN168" s="65">
        <v>4</v>
      </c>
      <c r="AO168" s="65"/>
      <c r="AP168" s="65"/>
      <c r="AQ168" s="65"/>
      <c r="AR168" s="65">
        <v>4</v>
      </c>
      <c r="AS168" s="65">
        <v>4</v>
      </c>
      <c r="AT168" s="65">
        <v>4</v>
      </c>
      <c r="AU168" s="65"/>
      <c r="AV168" s="65"/>
      <c r="AW168" s="65"/>
      <c r="AX168" s="65"/>
      <c r="AY168" s="65"/>
    </row>
    <row r="169" spans="2:51" ht="14.25">
      <c r="B169" s="105">
        <v>3091</v>
      </c>
      <c r="C169" s="55" t="s">
        <v>443</v>
      </c>
      <c r="D169" s="43">
        <f t="shared" si="24"/>
        <v>209</v>
      </c>
      <c r="E169" s="149">
        <f t="shared" si="25"/>
        <v>16</v>
      </c>
      <c r="F169" s="65"/>
      <c r="G169" s="65"/>
      <c r="H169" s="65"/>
      <c r="I169" s="65"/>
      <c r="J169" s="65">
        <v>10</v>
      </c>
      <c r="K169" s="65"/>
      <c r="L169" s="65">
        <v>7</v>
      </c>
      <c r="M169" s="65">
        <v>4</v>
      </c>
      <c r="N169" s="65">
        <v>1</v>
      </c>
      <c r="O169" s="65"/>
      <c r="P169" s="65"/>
      <c r="Q169" s="65">
        <v>3</v>
      </c>
      <c r="R169" s="65">
        <v>13</v>
      </c>
      <c r="S169" s="65"/>
      <c r="T169" s="65"/>
      <c r="U169" s="65">
        <v>4</v>
      </c>
      <c r="V169" s="65"/>
      <c r="W169" s="65">
        <v>17</v>
      </c>
      <c r="X169" s="65">
        <v>11</v>
      </c>
      <c r="Y169" s="65"/>
      <c r="Z169" s="65"/>
      <c r="AA169" s="65"/>
      <c r="AB169" s="65"/>
      <c r="AC169" s="65">
        <v>5</v>
      </c>
      <c r="AD169" s="65"/>
      <c r="AE169" s="65"/>
      <c r="AF169" s="65"/>
      <c r="AG169" s="65"/>
      <c r="AH169" s="65"/>
      <c r="AI169" s="65"/>
      <c r="AJ169" s="65"/>
      <c r="AK169" s="65"/>
      <c r="AL169" s="65">
        <v>43</v>
      </c>
      <c r="AM169" s="65">
        <v>13</v>
      </c>
      <c r="AN169" s="65">
        <v>12</v>
      </c>
      <c r="AO169" s="65">
        <v>9</v>
      </c>
      <c r="AP169" s="65"/>
      <c r="AQ169" s="65"/>
      <c r="AR169" s="65">
        <v>55</v>
      </c>
      <c r="AS169" s="65">
        <v>2</v>
      </c>
      <c r="AT169" s="65"/>
      <c r="AU169" s="65"/>
      <c r="AV169" s="65"/>
      <c r="AW169" s="65"/>
      <c r="AX169" s="65"/>
      <c r="AY169" s="65"/>
    </row>
    <row r="170" spans="2:51" ht="14.25">
      <c r="B170" s="105">
        <v>3103</v>
      </c>
      <c r="C170" s="55" t="s">
        <v>444</v>
      </c>
      <c r="D170" s="43">
        <f t="shared" si="24"/>
        <v>359</v>
      </c>
      <c r="E170" s="149">
        <f t="shared" si="25"/>
        <v>24</v>
      </c>
      <c r="F170" s="65">
        <v>2</v>
      </c>
      <c r="G170" s="65"/>
      <c r="H170" s="65">
        <v>2</v>
      </c>
      <c r="I170" s="65"/>
      <c r="J170" s="65">
        <v>23</v>
      </c>
      <c r="K170" s="65"/>
      <c r="L170" s="65">
        <v>21</v>
      </c>
      <c r="M170" s="65">
        <v>6</v>
      </c>
      <c r="N170" s="65"/>
      <c r="O170" s="65">
        <v>2</v>
      </c>
      <c r="P170" s="65"/>
      <c r="Q170" s="65">
        <v>5</v>
      </c>
      <c r="R170" s="65">
        <v>10</v>
      </c>
      <c r="S170" s="65"/>
      <c r="T170" s="65">
        <v>3</v>
      </c>
      <c r="U170" s="65">
        <v>6</v>
      </c>
      <c r="V170" s="65"/>
      <c r="W170" s="65">
        <v>44</v>
      </c>
      <c r="X170" s="65">
        <v>3</v>
      </c>
      <c r="Y170" s="65"/>
      <c r="Z170" s="65"/>
      <c r="AA170" s="65">
        <v>2</v>
      </c>
      <c r="AB170" s="65">
        <v>1</v>
      </c>
      <c r="AC170" s="65">
        <v>12</v>
      </c>
      <c r="AD170" s="65"/>
      <c r="AE170" s="65"/>
      <c r="AF170" s="65"/>
      <c r="AG170" s="65"/>
      <c r="AH170" s="65"/>
      <c r="AI170" s="65"/>
      <c r="AJ170" s="65"/>
      <c r="AK170" s="65">
        <v>5</v>
      </c>
      <c r="AL170" s="65">
        <v>174</v>
      </c>
      <c r="AM170" s="65">
        <v>21</v>
      </c>
      <c r="AN170" s="65">
        <v>3</v>
      </c>
      <c r="AO170" s="65">
        <v>2</v>
      </c>
      <c r="AP170" s="65">
        <v>1</v>
      </c>
      <c r="AQ170" s="65">
        <v>2</v>
      </c>
      <c r="AR170" s="65">
        <v>5</v>
      </c>
      <c r="AS170" s="65">
        <v>4</v>
      </c>
      <c r="AT170" s="65"/>
      <c r="AU170" s="65"/>
      <c r="AV170" s="65"/>
      <c r="AW170" s="65"/>
      <c r="AX170" s="65"/>
      <c r="AY170" s="65"/>
    </row>
    <row r="171" spans="2:51" ht="14.25">
      <c r="B171" s="105">
        <v>3105</v>
      </c>
      <c r="C171" s="55" t="s">
        <v>445</v>
      </c>
      <c r="D171" s="43">
        <f t="shared" si="24"/>
        <v>156</v>
      </c>
      <c r="E171" s="149">
        <f t="shared" si="25"/>
        <v>17</v>
      </c>
      <c r="F171" s="65"/>
      <c r="G171" s="65"/>
      <c r="H171" s="65"/>
      <c r="I171" s="65"/>
      <c r="J171" s="65">
        <v>10</v>
      </c>
      <c r="K171" s="65"/>
      <c r="L171" s="65">
        <v>9</v>
      </c>
      <c r="M171" s="65">
        <v>11</v>
      </c>
      <c r="N171" s="65">
        <v>2</v>
      </c>
      <c r="O171" s="65"/>
      <c r="P171" s="65"/>
      <c r="Q171" s="65"/>
      <c r="R171" s="65">
        <v>2</v>
      </c>
      <c r="S171" s="65"/>
      <c r="T171" s="65">
        <v>2</v>
      </c>
      <c r="U171" s="65"/>
      <c r="V171" s="65"/>
      <c r="W171" s="65">
        <v>7</v>
      </c>
      <c r="X171" s="65">
        <v>33</v>
      </c>
      <c r="Y171" s="65"/>
      <c r="Z171" s="65"/>
      <c r="AA171" s="65">
        <v>2</v>
      </c>
      <c r="AB171" s="65"/>
      <c r="AC171" s="65">
        <v>2</v>
      </c>
      <c r="AD171" s="65">
        <v>2</v>
      </c>
      <c r="AE171" s="65"/>
      <c r="AF171" s="65"/>
      <c r="AG171" s="65"/>
      <c r="AH171" s="65"/>
      <c r="AI171" s="65"/>
      <c r="AJ171" s="65"/>
      <c r="AK171" s="65"/>
      <c r="AL171" s="65">
        <v>55</v>
      </c>
      <c r="AM171" s="65">
        <v>4</v>
      </c>
      <c r="AN171" s="65">
        <v>3</v>
      </c>
      <c r="AO171" s="65">
        <v>9</v>
      </c>
      <c r="AP171" s="65">
        <v>1</v>
      </c>
      <c r="AQ171" s="65"/>
      <c r="AR171" s="65"/>
      <c r="AS171" s="65">
        <v>2</v>
      </c>
      <c r="AT171" s="65"/>
      <c r="AU171" s="65"/>
      <c r="AV171" s="65"/>
      <c r="AW171" s="65"/>
      <c r="AX171" s="65"/>
      <c r="AY171" s="65"/>
    </row>
    <row r="172" spans="2:51" ht="14.25">
      <c r="B172" s="105">
        <v>3107</v>
      </c>
      <c r="C172" s="55" t="s">
        <v>446</v>
      </c>
      <c r="D172" s="43">
        <f t="shared" si="24"/>
        <v>13</v>
      </c>
      <c r="E172" s="149">
        <f t="shared" si="25"/>
        <v>3</v>
      </c>
      <c r="F172" s="65"/>
      <c r="G172" s="65"/>
      <c r="H172" s="65"/>
      <c r="I172" s="65"/>
      <c r="J172" s="65"/>
      <c r="K172" s="65"/>
      <c r="L172" s="65">
        <v>3</v>
      </c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>
        <v>1</v>
      </c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>
        <v>9</v>
      </c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</row>
    <row r="173" spans="2:51" ht="14.25">
      <c r="B173" s="107">
        <v>3116</v>
      </c>
      <c r="C173" s="55" t="s">
        <v>447</v>
      </c>
      <c r="D173" s="43">
        <f t="shared" si="24"/>
        <v>52</v>
      </c>
      <c r="E173" s="149">
        <f t="shared" si="25"/>
        <v>4</v>
      </c>
      <c r="F173" s="65"/>
      <c r="G173" s="65"/>
      <c r="H173" s="65">
        <v>2</v>
      </c>
      <c r="I173" s="65"/>
      <c r="J173" s="65"/>
      <c r="K173" s="65"/>
      <c r="L173" s="65"/>
      <c r="M173" s="65"/>
      <c r="N173" s="65">
        <v>2</v>
      </c>
      <c r="O173" s="65"/>
      <c r="P173" s="65"/>
      <c r="Q173" s="65"/>
      <c r="R173" s="65"/>
      <c r="S173" s="65"/>
      <c r="T173" s="65"/>
      <c r="U173" s="65">
        <v>10</v>
      </c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>
        <v>38</v>
      </c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</row>
    <row r="174" spans="2:51" ht="14.25">
      <c r="B174" s="105">
        <v>3135</v>
      </c>
      <c r="C174" s="55" t="s">
        <v>448</v>
      </c>
      <c r="D174" s="43">
        <f t="shared" si="24"/>
        <v>249</v>
      </c>
      <c r="E174" s="149">
        <f t="shared" si="25"/>
        <v>17</v>
      </c>
      <c r="F174" s="65"/>
      <c r="G174" s="65"/>
      <c r="H174" s="65"/>
      <c r="I174" s="65"/>
      <c r="J174" s="65">
        <v>3</v>
      </c>
      <c r="K174" s="65"/>
      <c r="L174" s="65">
        <v>66</v>
      </c>
      <c r="M174" s="65"/>
      <c r="N174" s="65"/>
      <c r="O174" s="65"/>
      <c r="P174" s="65"/>
      <c r="Q174" s="65"/>
      <c r="R174" s="65">
        <v>2</v>
      </c>
      <c r="S174" s="65"/>
      <c r="T174" s="65"/>
      <c r="U174" s="65">
        <v>2</v>
      </c>
      <c r="V174" s="65"/>
      <c r="W174" s="65">
        <v>5</v>
      </c>
      <c r="X174" s="65">
        <v>9</v>
      </c>
      <c r="Y174" s="65"/>
      <c r="Z174" s="65"/>
      <c r="AA174" s="65">
        <v>1</v>
      </c>
      <c r="AB174" s="65"/>
      <c r="AC174" s="65">
        <v>6</v>
      </c>
      <c r="AD174" s="65">
        <v>6</v>
      </c>
      <c r="AE174" s="65"/>
      <c r="AF174" s="65"/>
      <c r="AG174" s="65"/>
      <c r="AH174" s="65"/>
      <c r="AI174" s="65"/>
      <c r="AJ174" s="65"/>
      <c r="AK174" s="65">
        <v>2</v>
      </c>
      <c r="AL174" s="65">
        <v>11</v>
      </c>
      <c r="AM174" s="65">
        <v>6</v>
      </c>
      <c r="AN174" s="65">
        <v>79</v>
      </c>
      <c r="AO174" s="65">
        <v>39</v>
      </c>
      <c r="AP174" s="65"/>
      <c r="AQ174" s="65">
        <v>6</v>
      </c>
      <c r="AR174" s="65">
        <v>2</v>
      </c>
      <c r="AS174" s="65">
        <v>4</v>
      </c>
      <c r="AT174" s="65"/>
      <c r="AU174" s="65"/>
      <c r="AV174" s="65"/>
      <c r="AW174" s="65"/>
      <c r="AX174" s="65"/>
      <c r="AY174" s="65"/>
    </row>
    <row r="175" spans="2:51" ht="14.25">
      <c r="B175" s="105">
        <v>3139</v>
      </c>
      <c r="C175" s="55" t="s">
        <v>449</v>
      </c>
      <c r="D175" s="43">
        <f t="shared" si="24"/>
        <v>126</v>
      </c>
      <c r="E175" s="149">
        <f t="shared" si="25"/>
        <v>14</v>
      </c>
      <c r="F175" s="65"/>
      <c r="G175" s="65"/>
      <c r="H175" s="65"/>
      <c r="I175" s="65"/>
      <c r="J175" s="65"/>
      <c r="K175" s="65"/>
      <c r="L175" s="65">
        <v>1</v>
      </c>
      <c r="M175" s="65"/>
      <c r="N175" s="65"/>
      <c r="O175" s="65"/>
      <c r="P175" s="65"/>
      <c r="Q175" s="65">
        <v>2</v>
      </c>
      <c r="R175" s="65"/>
      <c r="S175" s="65"/>
      <c r="T175" s="65"/>
      <c r="U175" s="65">
        <v>17</v>
      </c>
      <c r="V175" s="65"/>
      <c r="W175" s="65">
        <v>1</v>
      </c>
      <c r="X175" s="65">
        <v>3</v>
      </c>
      <c r="Y175" s="65"/>
      <c r="Z175" s="65"/>
      <c r="AA175" s="65"/>
      <c r="AB175" s="65"/>
      <c r="AC175" s="65">
        <v>2</v>
      </c>
      <c r="AD175" s="65">
        <v>4</v>
      </c>
      <c r="AE175" s="65"/>
      <c r="AF175" s="65"/>
      <c r="AG175" s="65"/>
      <c r="AH175" s="65"/>
      <c r="AI175" s="65"/>
      <c r="AJ175" s="65"/>
      <c r="AK175" s="65">
        <v>12</v>
      </c>
      <c r="AL175" s="65">
        <v>1</v>
      </c>
      <c r="AM175" s="65"/>
      <c r="AN175" s="65">
        <v>2</v>
      </c>
      <c r="AO175" s="65"/>
      <c r="AP175" s="65"/>
      <c r="AQ175" s="65">
        <v>63</v>
      </c>
      <c r="AR175" s="65">
        <v>7</v>
      </c>
      <c r="AS175" s="65">
        <v>9</v>
      </c>
      <c r="AT175" s="65">
        <v>2</v>
      </c>
      <c r="AU175" s="65"/>
      <c r="AV175" s="65"/>
      <c r="AW175" s="65"/>
      <c r="AX175" s="65"/>
      <c r="AY175" s="65"/>
    </row>
    <row r="176" spans="2:51" ht="14.25">
      <c r="B176" s="105">
        <v>3140</v>
      </c>
      <c r="C176" s="55" t="s">
        <v>450</v>
      </c>
      <c r="D176" s="43">
        <f t="shared" si="24"/>
        <v>474</v>
      </c>
      <c r="E176" s="149">
        <f t="shared" si="25"/>
        <v>15</v>
      </c>
      <c r="F176" s="65"/>
      <c r="G176" s="65"/>
      <c r="H176" s="65"/>
      <c r="I176" s="65"/>
      <c r="J176" s="65">
        <v>24</v>
      </c>
      <c r="K176" s="65"/>
      <c r="L176" s="65">
        <v>2</v>
      </c>
      <c r="M176" s="65">
        <v>20</v>
      </c>
      <c r="N176" s="65"/>
      <c r="O176" s="65"/>
      <c r="P176" s="65">
        <v>2</v>
      </c>
      <c r="Q176" s="65"/>
      <c r="R176" s="65">
        <v>9</v>
      </c>
      <c r="S176" s="65"/>
      <c r="T176" s="65">
        <v>2</v>
      </c>
      <c r="U176" s="65">
        <v>3</v>
      </c>
      <c r="V176" s="65"/>
      <c r="W176" s="65">
        <v>23</v>
      </c>
      <c r="X176" s="65">
        <v>39</v>
      </c>
      <c r="Y176" s="65"/>
      <c r="Z176" s="65"/>
      <c r="AA176" s="65"/>
      <c r="AB176" s="65">
        <v>10</v>
      </c>
      <c r="AC176" s="65">
        <v>8</v>
      </c>
      <c r="AD176" s="65">
        <v>2</v>
      </c>
      <c r="AE176" s="65"/>
      <c r="AF176" s="65"/>
      <c r="AG176" s="65"/>
      <c r="AH176" s="65"/>
      <c r="AI176" s="65"/>
      <c r="AJ176" s="65"/>
      <c r="AK176" s="65"/>
      <c r="AL176" s="65">
        <v>324</v>
      </c>
      <c r="AM176" s="65">
        <v>4</v>
      </c>
      <c r="AN176" s="65"/>
      <c r="AO176" s="65"/>
      <c r="AP176" s="65"/>
      <c r="AQ176" s="65"/>
      <c r="AR176" s="65"/>
      <c r="AS176" s="65">
        <v>2</v>
      </c>
      <c r="AT176" s="65"/>
      <c r="AU176" s="65"/>
      <c r="AV176" s="65"/>
      <c r="AW176" s="65"/>
      <c r="AX176" s="65"/>
      <c r="AY176" s="65"/>
    </row>
    <row r="177" spans="2:51" ht="14.25">
      <c r="B177" s="105">
        <v>3143</v>
      </c>
      <c r="C177" s="55" t="s">
        <v>451</v>
      </c>
      <c r="D177" s="43">
        <f t="shared" si="24"/>
        <v>202</v>
      </c>
      <c r="E177" s="149">
        <f t="shared" si="25"/>
        <v>17</v>
      </c>
      <c r="F177" s="65"/>
      <c r="G177" s="65"/>
      <c r="H177" s="65"/>
      <c r="I177" s="65"/>
      <c r="J177" s="65">
        <v>15</v>
      </c>
      <c r="K177" s="65"/>
      <c r="L177" s="65">
        <v>4</v>
      </c>
      <c r="M177" s="65"/>
      <c r="N177" s="65">
        <v>2</v>
      </c>
      <c r="O177" s="65"/>
      <c r="P177" s="65"/>
      <c r="Q177" s="65"/>
      <c r="R177" s="65">
        <v>32</v>
      </c>
      <c r="S177" s="65"/>
      <c r="T177" s="65"/>
      <c r="U177" s="65">
        <v>16</v>
      </c>
      <c r="V177" s="65"/>
      <c r="W177" s="65">
        <v>20</v>
      </c>
      <c r="X177" s="65"/>
      <c r="Y177" s="65"/>
      <c r="Z177" s="65"/>
      <c r="AA177" s="65"/>
      <c r="AB177" s="65"/>
      <c r="AC177" s="65">
        <v>2</v>
      </c>
      <c r="AD177" s="65">
        <v>2</v>
      </c>
      <c r="AE177" s="65"/>
      <c r="AF177" s="65"/>
      <c r="AG177" s="65"/>
      <c r="AH177" s="65">
        <v>2</v>
      </c>
      <c r="AI177" s="65"/>
      <c r="AJ177" s="65"/>
      <c r="AK177" s="65">
        <v>10</v>
      </c>
      <c r="AL177" s="65">
        <v>16</v>
      </c>
      <c r="AM177" s="65">
        <v>73</v>
      </c>
      <c r="AN177" s="65">
        <v>1</v>
      </c>
      <c r="AO177" s="65">
        <v>2</v>
      </c>
      <c r="AP177" s="65">
        <v>2</v>
      </c>
      <c r="AQ177" s="65"/>
      <c r="AR177" s="65"/>
      <c r="AS177" s="65"/>
      <c r="AT177" s="65"/>
      <c r="AU177" s="65"/>
      <c r="AV177" s="65"/>
      <c r="AW177" s="65">
        <v>2</v>
      </c>
      <c r="AX177" s="65"/>
      <c r="AY177" s="65">
        <v>1</v>
      </c>
    </row>
    <row r="178" spans="2:51" ht="14.25">
      <c r="B178" s="105">
        <v>3149</v>
      </c>
      <c r="C178" s="55" t="s">
        <v>452</v>
      </c>
      <c r="D178" s="43">
        <f t="shared" si="24"/>
        <v>121</v>
      </c>
      <c r="E178" s="149">
        <f t="shared" si="25"/>
        <v>17</v>
      </c>
      <c r="F178" s="65"/>
      <c r="G178" s="65"/>
      <c r="H178" s="65"/>
      <c r="I178" s="65"/>
      <c r="J178" s="65">
        <v>10</v>
      </c>
      <c r="K178" s="65"/>
      <c r="L178" s="65">
        <v>3</v>
      </c>
      <c r="M178" s="65">
        <v>1</v>
      </c>
      <c r="N178" s="65"/>
      <c r="O178" s="65"/>
      <c r="P178" s="65"/>
      <c r="Q178" s="65"/>
      <c r="R178" s="65">
        <v>10</v>
      </c>
      <c r="S178" s="65"/>
      <c r="T178" s="65"/>
      <c r="U178" s="65">
        <v>26</v>
      </c>
      <c r="V178" s="65"/>
      <c r="W178" s="65">
        <v>5</v>
      </c>
      <c r="X178" s="65">
        <v>1</v>
      </c>
      <c r="Y178" s="65"/>
      <c r="Z178" s="65"/>
      <c r="AA178" s="65"/>
      <c r="AB178" s="65"/>
      <c r="AC178" s="65"/>
      <c r="AD178" s="65">
        <v>3</v>
      </c>
      <c r="AE178" s="65"/>
      <c r="AF178" s="65"/>
      <c r="AG178" s="65"/>
      <c r="AH178" s="65">
        <v>2</v>
      </c>
      <c r="AI178" s="65">
        <v>2</v>
      </c>
      <c r="AJ178" s="65"/>
      <c r="AK178" s="65">
        <v>26</v>
      </c>
      <c r="AL178" s="65">
        <v>6</v>
      </c>
      <c r="AM178" s="65">
        <v>18</v>
      </c>
      <c r="AN178" s="65">
        <v>2</v>
      </c>
      <c r="AO178" s="65"/>
      <c r="AP178" s="65">
        <v>3</v>
      </c>
      <c r="AQ178" s="65">
        <v>1</v>
      </c>
      <c r="AR178" s="65"/>
      <c r="AS178" s="65"/>
      <c r="AT178" s="65"/>
      <c r="AU178" s="65"/>
      <c r="AV178" s="65"/>
      <c r="AW178" s="65">
        <v>2</v>
      </c>
      <c r="AX178" s="65"/>
      <c r="AY178" s="65"/>
    </row>
    <row r="179" spans="2:51" ht="14.25">
      <c r="B179" s="105">
        <v>3150</v>
      </c>
      <c r="C179" s="55" t="s">
        <v>453</v>
      </c>
      <c r="D179" s="43">
        <f t="shared" si="24"/>
        <v>204</v>
      </c>
      <c r="E179" s="149">
        <f t="shared" si="25"/>
        <v>14</v>
      </c>
      <c r="F179" s="65"/>
      <c r="G179" s="65"/>
      <c r="H179" s="65"/>
      <c r="I179" s="65"/>
      <c r="J179" s="65">
        <v>16</v>
      </c>
      <c r="K179" s="65"/>
      <c r="L179" s="65">
        <v>3</v>
      </c>
      <c r="M179" s="65"/>
      <c r="N179" s="65">
        <v>2</v>
      </c>
      <c r="O179" s="65"/>
      <c r="P179" s="65"/>
      <c r="Q179" s="65"/>
      <c r="R179" s="65">
        <v>5</v>
      </c>
      <c r="S179" s="65"/>
      <c r="T179" s="65"/>
      <c r="U179" s="65">
        <v>25</v>
      </c>
      <c r="V179" s="65"/>
      <c r="W179" s="65">
        <v>7</v>
      </c>
      <c r="X179" s="65"/>
      <c r="Y179" s="65"/>
      <c r="Z179" s="65"/>
      <c r="AA179" s="65"/>
      <c r="AB179" s="65"/>
      <c r="AC179" s="65">
        <v>1</v>
      </c>
      <c r="AD179" s="65">
        <v>2</v>
      </c>
      <c r="AE179" s="65"/>
      <c r="AF179" s="65"/>
      <c r="AG179" s="65"/>
      <c r="AH179" s="65">
        <v>7</v>
      </c>
      <c r="AI179" s="65"/>
      <c r="AJ179" s="65"/>
      <c r="AK179" s="65">
        <v>52</v>
      </c>
      <c r="AL179" s="65">
        <v>9</v>
      </c>
      <c r="AM179" s="65">
        <v>7</v>
      </c>
      <c r="AN179" s="65"/>
      <c r="AO179" s="65"/>
      <c r="AP179" s="65"/>
      <c r="AQ179" s="65"/>
      <c r="AR179" s="65">
        <v>66</v>
      </c>
      <c r="AS179" s="65">
        <v>2</v>
      </c>
      <c r="AT179" s="65"/>
      <c r="AU179" s="65"/>
      <c r="AV179" s="65"/>
      <c r="AW179" s="65"/>
      <c r="AX179" s="65"/>
      <c r="AY179" s="65"/>
    </row>
    <row r="180" spans="2:51" ht="14.25">
      <c r="B180" s="105">
        <v>3159</v>
      </c>
      <c r="C180" s="55" t="s">
        <v>454</v>
      </c>
      <c r="D180" s="43">
        <f t="shared" si="24"/>
        <v>16</v>
      </c>
      <c r="E180" s="149">
        <f t="shared" si="25"/>
        <v>6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>
        <v>2</v>
      </c>
      <c r="V180" s="65"/>
      <c r="W180" s="65">
        <v>3</v>
      </c>
      <c r="X180" s="65"/>
      <c r="Y180" s="65"/>
      <c r="Z180" s="65"/>
      <c r="AA180" s="65"/>
      <c r="AB180" s="65"/>
      <c r="AC180" s="65">
        <v>2</v>
      </c>
      <c r="AD180" s="65"/>
      <c r="AE180" s="65"/>
      <c r="AF180" s="65"/>
      <c r="AG180" s="65"/>
      <c r="AH180" s="65"/>
      <c r="AI180" s="65"/>
      <c r="AJ180" s="65"/>
      <c r="AK180" s="65"/>
      <c r="AL180" s="65">
        <v>4</v>
      </c>
      <c r="AM180" s="65">
        <v>3</v>
      </c>
      <c r="AN180" s="65"/>
      <c r="AO180" s="65"/>
      <c r="AP180" s="65">
        <v>2</v>
      </c>
      <c r="AQ180" s="65"/>
      <c r="AR180" s="65"/>
      <c r="AS180" s="65"/>
      <c r="AT180" s="65"/>
      <c r="AU180" s="65"/>
      <c r="AV180" s="65"/>
      <c r="AW180" s="65"/>
      <c r="AX180" s="65"/>
      <c r="AY180" s="65"/>
    </row>
    <row r="181" spans="2:51" ht="14.25">
      <c r="B181" s="105">
        <v>3163</v>
      </c>
      <c r="C181" s="55" t="s">
        <v>455</v>
      </c>
      <c r="D181" s="43">
        <f t="shared" si="24"/>
        <v>556</v>
      </c>
      <c r="E181" s="149">
        <f t="shared" si="25"/>
        <v>28</v>
      </c>
      <c r="F181" s="65"/>
      <c r="G181" s="65">
        <v>1</v>
      </c>
      <c r="H181" s="65">
        <v>1</v>
      </c>
      <c r="I181" s="65"/>
      <c r="J181" s="65">
        <v>13</v>
      </c>
      <c r="K181" s="65"/>
      <c r="L181" s="65">
        <v>162</v>
      </c>
      <c r="M181" s="65">
        <v>7</v>
      </c>
      <c r="N181" s="65"/>
      <c r="O181" s="65"/>
      <c r="P181" s="65">
        <v>1</v>
      </c>
      <c r="Q181" s="65">
        <v>5</v>
      </c>
      <c r="R181" s="65">
        <v>6</v>
      </c>
      <c r="S181" s="65"/>
      <c r="T181" s="65">
        <v>4</v>
      </c>
      <c r="U181" s="65">
        <v>13</v>
      </c>
      <c r="V181" s="65"/>
      <c r="W181" s="65">
        <v>24</v>
      </c>
      <c r="X181" s="65">
        <v>40</v>
      </c>
      <c r="Y181" s="65"/>
      <c r="Z181" s="65"/>
      <c r="AA181" s="65">
        <v>5</v>
      </c>
      <c r="AB181" s="65">
        <v>1</v>
      </c>
      <c r="AC181" s="65">
        <v>13</v>
      </c>
      <c r="AD181" s="65">
        <v>4</v>
      </c>
      <c r="AE181" s="65"/>
      <c r="AF181" s="65"/>
      <c r="AG181" s="65"/>
      <c r="AH181" s="65"/>
      <c r="AI181" s="65">
        <v>1</v>
      </c>
      <c r="AJ181" s="65"/>
      <c r="AK181" s="65">
        <v>3</v>
      </c>
      <c r="AL181" s="65">
        <v>46</v>
      </c>
      <c r="AM181" s="65">
        <v>6</v>
      </c>
      <c r="AN181" s="65">
        <v>90</v>
      </c>
      <c r="AO181" s="65">
        <v>62</v>
      </c>
      <c r="AP181" s="65">
        <v>2</v>
      </c>
      <c r="AQ181" s="65">
        <v>4</v>
      </c>
      <c r="AR181" s="65">
        <v>30</v>
      </c>
      <c r="AS181" s="65">
        <v>4</v>
      </c>
      <c r="AT181" s="65">
        <v>4</v>
      </c>
      <c r="AU181" s="65">
        <v>4</v>
      </c>
      <c r="AV181" s="65"/>
      <c r="AW181" s="65"/>
      <c r="AX181" s="65"/>
      <c r="AY181" s="65"/>
    </row>
    <row r="182" spans="2:51" ht="14.25">
      <c r="B182" s="105">
        <v>3182</v>
      </c>
      <c r="C182" s="55" t="s">
        <v>456</v>
      </c>
      <c r="D182" s="43">
        <f t="shared" si="24"/>
        <v>67</v>
      </c>
      <c r="E182" s="149">
        <f t="shared" si="25"/>
        <v>10</v>
      </c>
      <c r="F182" s="65"/>
      <c r="G182" s="65"/>
      <c r="H182" s="65"/>
      <c r="I182" s="65"/>
      <c r="J182" s="65"/>
      <c r="K182" s="65"/>
      <c r="L182" s="65"/>
      <c r="M182" s="65"/>
      <c r="N182" s="65">
        <v>1</v>
      </c>
      <c r="O182" s="65"/>
      <c r="P182" s="65"/>
      <c r="Q182" s="65"/>
      <c r="R182" s="65"/>
      <c r="S182" s="65"/>
      <c r="T182" s="65"/>
      <c r="U182" s="65">
        <v>17</v>
      </c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>
        <v>5</v>
      </c>
      <c r="AI182" s="65">
        <v>1</v>
      </c>
      <c r="AJ182" s="65"/>
      <c r="AK182" s="65">
        <v>32</v>
      </c>
      <c r="AL182" s="65">
        <v>2</v>
      </c>
      <c r="AM182" s="65">
        <v>2</v>
      </c>
      <c r="AN182" s="65"/>
      <c r="AO182" s="65"/>
      <c r="AP182" s="65">
        <v>2</v>
      </c>
      <c r="AQ182" s="65">
        <v>2</v>
      </c>
      <c r="AR182" s="65">
        <v>3</v>
      </c>
      <c r="AS182" s="65"/>
      <c r="AT182" s="65"/>
      <c r="AU182" s="65"/>
      <c r="AV182" s="65"/>
      <c r="AW182" s="65"/>
      <c r="AX182" s="65"/>
      <c r="AY182" s="65"/>
    </row>
    <row r="183" spans="2:51" ht="14.25">
      <c r="B183" s="105">
        <v>3196</v>
      </c>
      <c r="C183" s="55" t="s">
        <v>457</v>
      </c>
      <c r="D183" s="43">
        <f t="shared" si="24"/>
        <v>169</v>
      </c>
      <c r="E183" s="149">
        <f t="shared" si="25"/>
        <v>18</v>
      </c>
      <c r="F183" s="65">
        <v>1</v>
      </c>
      <c r="G183" s="65"/>
      <c r="H183" s="65"/>
      <c r="I183" s="65"/>
      <c r="J183" s="65">
        <v>13</v>
      </c>
      <c r="K183" s="65"/>
      <c r="L183" s="65">
        <v>40</v>
      </c>
      <c r="M183" s="65"/>
      <c r="N183" s="65"/>
      <c r="O183" s="65">
        <v>1</v>
      </c>
      <c r="P183" s="65"/>
      <c r="Q183" s="65">
        <v>1</v>
      </c>
      <c r="R183" s="65">
        <v>3</v>
      </c>
      <c r="S183" s="65"/>
      <c r="T183" s="65"/>
      <c r="U183" s="65"/>
      <c r="V183" s="65"/>
      <c r="W183" s="65">
        <v>14</v>
      </c>
      <c r="X183" s="65">
        <v>12</v>
      </c>
      <c r="Y183" s="65"/>
      <c r="Z183" s="65"/>
      <c r="AA183" s="65"/>
      <c r="AB183" s="65">
        <v>1</v>
      </c>
      <c r="AC183" s="65">
        <v>2</v>
      </c>
      <c r="AD183" s="65">
        <v>4</v>
      </c>
      <c r="AE183" s="65"/>
      <c r="AF183" s="65"/>
      <c r="AG183" s="65"/>
      <c r="AH183" s="65"/>
      <c r="AI183" s="65"/>
      <c r="AJ183" s="65"/>
      <c r="AK183" s="65">
        <v>4</v>
      </c>
      <c r="AL183" s="65">
        <v>25</v>
      </c>
      <c r="AM183" s="65">
        <v>11</v>
      </c>
      <c r="AN183" s="65">
        <v>26</v>
      </c>
      <c r="AO183" s="65">
        <v>5</v>
      </c>
      <c r="AP183" s="65"/>
      <c r="AQ183" s="65"/>
      <c r="AR183" s="65">
        <v>4</v>
      </c>
      <c r="AS183" s="65"/>
      <c r="AT183" s="65">
        <v>2</v>
      </c>
      <c r="AU183" s="65"/>
      <c r="AV183" s="65"/>
      <c r="AW183" s="65"/>
      <c r="AX183" s="65"/>
      <c r="AY183" s="65"/>
    </row>
    <row r="184" spans="2:51" ht="14.25">
      <c r="B184" s="105">
        <v>3200</v>
      </c>
      <c r="C184" s="55" t="s">
        <v>458</v>
      </c>
      <c r="D184" s="43">
        <f t="shared" si="24"/>
        <v>75</v>
      </c>
      <c r="E184" s="149">
        <f t="shared" si="25"/>
        <v>11</v>
      </c>
      <c r="F184" s="65"/>
      <c r="G184" s="65"/>
      <c r="H184" s="65"/>
      <c r="I184" s="65"/>
      <c r="J184" s="65">
        <v>2</v>
      </c>
      <c r="K184" s="65"/>
      <c r="L184" s="65">
        <v>1</v>
      </c>
      <c r="M184" s="65"/>
      <c r="N184" s="65"/>
      <c r="O184" s="65"/>
      <c r="P184" s="65"/>
      <c r="Q184" s="65"/>
      <c r="R184" s="65"/>
      <c r="S184" s="65"/>
      <c r="T184" s="65"/>
      <c r="U184" s="65">
        <v>1</v>
      </c>
      <c r="V184" s="65"/>
      <c r="W184" s="65">
        <v>3</v>
      </c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>
        <v>27</v>
      </c>
      <c r="AJ184" s="65"/>
      <c r="AK184" s="65">
        <v>2</v>
      </c>
      <c r="AL184" s="65">
        <v>2</v>
      </c>
      <c r="AM184" s="65"/>
      <c r="AN184" s="65">
        <v>6</v>
      </c>
      <c r="AO184" s="65"/>
      <c r="AP184" s="65">
        <v>27</v>
      </c>
      <c r="AQ184" s="65">
        <v>2</v>
      </c>
      <c r="AR184" s="65">
        <v>2</v>
      </c>
      <c r="AS184" s="65"/>
      <c r="AT184" s="65"/>
      <c r="AU184" s="65"/>
      <c r="AV184" s="65"/>
      <c r="AW184" s="65"/>
      <c r="AX184" s="65"/>
      <c r="AY184" s="65"/>
    </row>
    <row r="185" spans="2:51" ht="14.25">
      <c r="B185" s="105">
        <v>3201</v>
      </c>
      <c r="C185" s="55" t="s">
        <v>459</v>
      </c>
      <c r="D185" s="43">
        <f t="shared" si="24"/>
        <v>43</v>
      </c>
      <c r="E185" s="149">
        <f t="shared" si="25"/>
        <v>6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>
        <v>1</v>
      </c>
      <c r="S185" s="65"/>
      <c r="T185" s="65"/>
      <c r="U185" s="65">
        <v>12</v>
      </c>
      <c r="V185" s="65"/>
      <c r="W185" s="65">
        <v>2</v>
      </c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>
        <v>8</v>
      </c>
      <c r="AL185" s="65"/>
      <c r="AM185" s="65">
        <v>18</v>
      </c>
      <c r="AN185" s="65"/>
      <c r="AO185" s="65"/>
      <c r="AP185" s="65"/>
      <c r="AQ185" s="65"/>
      <c r="AR185" s="65">
        <v>2</v>
      </c>
      <c r="AS185" s="65"/>
      <c r="AT185" s="65"/>
      <c r="AU185" s="65"/>
      <c r="AV185" s="65"/>
      <c r="AW185" s="65"/>
      <c r="AX185" s="65"/>
      <c r="AY185" s="65"/>
    </row>
    <row r="186" spans="2:51" ht="14.25">
      <c r="B186" s="105">
        <v>3218</v>
      </c>
      <c r="C186" s="55" t="s">
        <v>460</v>
      </c>
      <c r="D186" s="43">
        <f t="shared" si="24"/>
        <v>14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>
        <v>1</v>
      </c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>
        <v>11</v>
      </c>
      <c r="AL186" s="65"/>
      <c r="AM186" s="65"/>
      <c r="AN186" s="65"/>
      <c r="AO186" s="65"/>
      <c r="AP186" s="65"/>
      <c r="AQ186" s="65">
        <v>1</v>
      </c>
      <c r="AR186" s="65">
        <v>1</v>
      </c>
      <c r="AS186" s="65"/>
      <c r="AT186" s="65"/>
      <c r="AU186" s="65"/>
      <c r="AV186" s="65"/>
      <c r="AW186" s="65"/>
      <c r="AX186" s="65"/>
      <c r="AY186" s="65"/>
    </row>
    <row r="187" spans="2:51" ht="14.25">
      <c r="B187" s="105">
        <v>3226</v>
      </c>
      <c r="C187" s="55" t="s">
        <v>461</v>
      </c>
      <c r="D187" s="43">
        <f t="shared" si="24"/>
        <v>117</v>
      </c>
      <c r="E187" s="149">
        <f t="shared" si="25"/>
        <v>14</v>
      </c>
      <c r="F187" s="65"/>
      <c r="G187" s="65"/>
      <c r="H187" s="65"/>
      <c r="I187" s="65"/>
      <c r="J187" s="65">
        <v>3</v>
      </c>
      <c r="K187" s="65"/>
      <c r="L187" s="65">
        <v>5</v>
      </c>
      <c r="M187" s="65"/>
      <c r="N187" s="65"/>
      <c r="O187" s="65"/>
      <c r="P187" s="65"/>
      <c r="Q187" s="65">
        <v>2</v>
      </c>
      <c r="R187" s="65"/>
      <c r="S187" s="65"/>
      <c r="T187" s="65"/>
      <c r="U187" s="65">
        <v>19</v>
      </c>
      <c r="V187" s="65"/>
      <c r="W187" s="65">
        <v>2</v>
      </c>
      <c r="X187" s="65">
        <v>4</v>
      </c>
      <c r="Y187" s="65"/>
      <c r="Z187" s="65"/>
      <c r="AA187" s="65"/>
      <c r="AB187" s="65"/>
      <c r="AC187" s="65">
        <v>2</v>
      </c>
      <c r="AD187" s="65">
        <v>1</v>
      </c>
      <c r="AE187" s="65"/>
      <c r="AF187" s="65"/>
      <c r="AG187" s="65"/>
      <c r="AH187" s="65"/>
      <c r="AI187" s="65"/>
      <c r="AJ187" s="65"/>
      <c r="AK187" s="65">
        <v>23</v>
      </c>
      <c r="AL187" s="65">
        <v>6</v>
      </c>
      <c r="AM187" s="65"/>
      <c r="AN187" s="65">
        <v>15</v>
      </c>
      <c r="AO187" s="65">
        <v>1</v>
      </c>
      <c r="AP187" s="65"/>
      <c r="AQ187" s="65">
        <v>29</v>
      </c>
      <c r="AR187" s="65"/>
      <c r="AS187" s="65">
        <v>5</v>
      </c>
      <c r="AT187" s="65"/>
      <c r="AU187" s="65"/>
      <c r="AV187" s="65"/>
      <c r="AW187" s="65"/>
      <c r="AX187" s="65"/>
      <c r="AY187" s="65"/>
    </row>
    <row r="188" spans="2:51" ht="14.25">
      <c r="B188" s="105">
        <v>3233</v>
      </c>
      <c r="C188" s="55" t="s">
        <v>462</v>
      </c>
      <c r="D188" s="43">
        <f t="shared" si="24"/>
        <v>293</v>
      </c>
      <c r="E188" s="149">
        <f t="shared" si="25"/>
        <v>23</v>
      </c>
      <c r="F188" s="65"/>
      <c r="G188" s="65"/>
      <c r="H188" s="65">
        <v>2</v>
      </c>
      <c r="I188" s="65"/>
      <c r="J188" s="65">
        <v>13</v>
      </c>
      <c r="K188" s="65"/>
      <c r="L188" s="65">
        <v>23</v>
      </c>
      <c r="M188" s="65">
        <v>17</v>
      </c>
      <c r="N188" s="65"/>
      <c r="O188" s="65"/>
      <c r="P188" s="65">
        <v>2</v>
      </c>
      <c r="Q188" s="65"/>
      <c r="R188" s="65">
        <v>6</v>
      </c>
      <c r="S188" s="65"/>
      <c r="T188" s="65">
        <v>5</v>
      </c>
      <c r="U188" s="65"/>
      <c r="V188" s="65"/>
      <c r="W188" s="65">
        <v>9</v>
      </c>
      <c r="X188" s="65">
        <v>55</v>
      </c>
      <c r="Y188" s="65"/>
      <c r="Z188" s="65"/>
      <c r="AA188" s="65">
        <v>3</v>
      </c>
      <c r="AB188" s="65">
        <v>4</v>
      </c>
      <c r="AC188" s="65">
        <v>2</v>
      </c>
      <c r="AD188" s="65">
        <v>4</v>
      </c>
      <c r="AE188" s="65"/>
      <c r="AF188" s="65"/>
      <c r="AG188" s="65"/>
      <c r="AH188" s="65"/>
      <c r="AI188" s="65"/>
      <c r="AJ188" s="65"/>
      <c r="AK188" s="65"/>
      <c r="AL188" s="65">
        <v>87</v>
      </c>
      <c r="AM188" s="65">
        <v>4</v>
      </c>
      <c r="AN188" s="65">
        <v>15</v>
      </c>
      <c r="AO188" s="65">
        <v>21</v>
      </c>
      <c r="AP188" s="65">
        <v>3</v>
      </c>
      <c r="AQ188" s="65"/>
      <c r="AR188" s="65">
        <v>10</v>
      </c>
      <c r="AS188" s="65">
        <v>1</v>
      </c>
      <c r="AT188" s="65">
        <v>3</v>
      </c>
      <c r="AU188" s="65">
        <v>2</v>
      </c>
      <c r="AV188" s="65"/>
      <c r="AW188" s="65">
        <v>2</v>
      </c>
      <c r="AX188" s="65"/>
      <c r="AY188" s="65"/>
    </row>
    <row r="189" spans="2:51" ht="14.25">
      <c r="B189" s="105">
        <v>3257</v>
      </c>
      <c r="C189" s="55" t="s">
        <v>463</v>
      </c>
      <c r="D189" s="43">
        <f aca="true" t="shared" si="26" ref="D189:D220">SUM(F189:AY189)</f>
        <v>3</v>
      </c>
      <c r="E189" s="149">
        <f aca="true" t="shared" si="27" ref="E189:E220">COUNT(F189:AY189)</f>
        <v>1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>
        <v>3</v>
      </c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</row>
    <row r="190" spans="2:51" ht="14.25">
      <c r="B190" s="105">
        <v>3261</v>
      </c>
      <c r="C190" s="55" t="s">
        <v>464</v>
      </c>
      <c r="D190" s="43">
        <f t="shared" si="26"/>
        <v>22</v>
      </c>
      <c r="E190" s="149">
        <f t="shared" si="27"/>
        <v>7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>
        <v>7</v>
      </c>
      <c r="S190" s="65"/>
      <c r="T190" s="65"/>
      <c r="U190" s="65"/>
      <c r="V190" s="65"/>
      <c r="W190" s="65"/>
      <c r="X190" s="65"/>
      <c r="Y190" s="65"/>
      <c r="Z190" s="65"/>
      <c r="AA190" s="65"/>
      <c r="AB190" s="65">
        <v>1</v>
      </c>
      <c r="AC190" s="65">
        <v>3</v>
      </c>
      <c r="AD190" s="65"/>
      <c r="AE190" s="65"/>
      <c r="AF190" s="65"/>
      <c r="AG190" s="65"/>
      <c r="AH190" s="65"/>
      <c r="AI190" s="65"/>
      <c r="AJ190" s="65"/>
      <c r="AK190" s="65">
        <v>4</v>
      </c>
      <c r="AL190" s="65"/>
      <c r="AM190" s="65">
        <v>4</v>
      </c>
      <c r="AN190" s="65"/>
      <c r="AO190" s="65"/>
      <c r="AP190" s="65"/>
      <c r="AQ190" s="65"/>
      <c r="AR190" s="65"/>
      <c r="AS190" s="65">
        <v>1</v>
      </c>
      <c r="AT190" s="65">
        <v>2</v>
      </c>
      <c r="AU190" s="65"/>
      <c r="AV190" s="65"/>
      <c r="AW190" s="65"/>
      <c r="AX190" s="65"/>
      <c r="AY190" s="65"/>
    </row>
    <row r="191" spans="2:51" ht="14.25">
      <c r="B191" s="105">
        <v>3278</v>
      </c>
      <c r="C191" s="55" t="s">
        <v>465</v>
      </c>
      <c r="D191" s="43">
        <f t="shared" si="26"/>
        <v>289</v>
      </c>
      <c r="E191" s="149">
        <f t="shared" si="27"/>
        <v>18</v>
      </c>
      <c r="F191" s="65"/>
      <c r="G191" s="65">
        <v>2</v>
      </c>
      <c r="H191" s="65"/>
      <c r="I191" s="65">
        <v>2</v>
      </c>
      <c r="J191" s="65">
        <v>29</v>
      </c>
      <c r="K191" s="65"/>
      <c r="L191" s="65">
        <v>1</v>
      </c>
      <c r="M191" s="65">
        <v>8</v>
      </c>
      <c r="N191" s="65"/>
      <c r="O191" s="65"/>
      <c r="P191" s="65"/>
      <c r="Q191" s="65">
        <v>2</v>
      </c>
      <c r="R191" s="65">
        <v>48</v>
      </c>
      <c r="S191" s="65"/>
      <c r="T191" s="65"/>
      <c r="U191" s="65"/>
      <c r="V191" s="65"/>
      <c r="W191" s="65">
        <v>44</v>
      </c>
      <c r="X191" s="65"/>
      <c r="Y191" s="65"/>
      <c r="Z191" s="65"/>
      <c r="AA191" s="65"/>
      <c r="AB191" s="65">
        <v>3</v>
      </c>
      <c r="AC191" s="65">
        <v>18</v>
      </c>
      <c r="AD191" s="65"/>
      <c r="AE191" s="65"/>
      <c r="AF191" s="65"/>
      <c r="AG191" s="65"/>
      <c r="AH191" s="65"/>
      <c r="AI191" s="65"/>
      <c r="AJ191" s="65"/>
      <c r="AK191" s="65"/>
      <c r="AL191" s="65">
        <v>16</v>
      </c>
      <c r="AM191" s="65">
        <v>48</v>
      </c>
      <c r="AN191" s="65"/>
      <c r="AO191" s="65">
        <v>2</v>
      </c>
      <c r="AP191" s="65">
        <v>2</v>
      </c>
      <c r="AQ191" s="65">
        <v>51</v>
      </c>
      <c r="AR191" s="65">
        <v>2</v>
      </c>
      <c r="AS191" s="65">
        <v>10</v>
      </c>
      <c r="AT191" s="65"/>
      <c r="AU191" s="65"/>
      <c r="AV191" s="65"/>
      <c r="AW191" s="65"/>
      <c r="AX191" s="65"/>
      <c r="AY191" s="65">
        <v>1</v>
      </c>
    </row>
    <row r="192" spans="2:51" ht="14.25">
      <c r="B192" s="105">
        <v>3282</v>
      </c>
      <c r="C192" s="55" t="s">
        <v>466</v>
      </c>
      <c r="D192" s="43">
        <f t="shared" si="26"/>
        <v>64</v>
      </c>
      <c r="E192" s="149">
        <f t="shared" si="27"/>
        <v>13</v>
      </c>
      <c r="F192" s="65"/>
      <c r="G192" s="65"/>
      <c r="H192" s="65"/>
      <c r="I192" s="65"/>
      <c r="J192" s="65">
        <v>2</v>
      </c>
      <c r="K192" s="65"/>
      <c r="L192" s="65">
        <v>21</v>
      </c>
      <c r="M192" s="65"/>
      <c r="N192" s="65"/>
      <c r="O192" s="65">
        <v>1</v>
      </c>
      <c r="P192" s="65"/>
      <c r="Q192" s="65"/>
      <c r="R192" s="65">
        <v>5</v>
      </c>
      <c r="S192" s="65"/>
      <c r="T192" s="65">
        <v>1</v>
      </c>
      <c r="U192" s="65"/>
      <c r="V192" s="65"/>
      <c r="W192" s="65"/>
      <c r="X192" s="65">
        <v>1</v>
      </c>
      <c r="Y192" s="65"/>
      <c r="Z192" s="65"/>
      <c r="AA192" s="65"/>
      <c r="AB192" s="65"/>
      <c r="AC192" s="65">
        <v>1</v>
      </c>
      <c r="AD192" s="65">
        <v>1</v>
      </c>
      <c r="AE192" s="65"/>
      <c r="AF192" s="65"/>
      <c r="AG192" s="65"/>
      <c r="AH192" s="65"/>
      <c r="AI192" s="65"/>
      <c r="AJ192" s="65"/>
      <c r="AK192" s="65"/>
      <c r="AL192" s="65">
        <v>4</v>
      </c>
      <c r="AM192" s="65"/>
      <c r="AN192" s="65">
        <v>10</v>
      </c>
      <c r="AO192" s="65">
        <v>14</v>
      </c>
      <c r="AP192" s="65"/>
      <c r="AQ192" s="65"/>
      <c r="AR192" s="65">
        <v>2</v>
      </c>
      <c r="AS192" s="65"/>
      <c r="AT192" s="65">
        <v>1</v>
      </c>
      <c r="AU192" s="65"/>
      <c r="AV192" s="65"/>
      <c r="AW192" s="65"/>
      <c r="AX192" s="65"/>
      <c r="AY192" s="65"/>
    </row>
    <row r="193" spans="2:51" ht="14.25">
      <c r="B193" s="105">
        <v>3294</v>
      </c>
      <c r="C193" s="55" t="s">
        <v>467</v>
      </c>
      <c r="D193" s="43">
        <f t="shared" si="26"/>
        <v>44</v>
      </c>
      <c r="E193" s="149">
        <f t="shared" si="27"/>
        <v>8</v>
      </c>
      <c r="F193" s="65"/>
      <c r="G193" s="65"/>
      <c r="H193" s="65"/>
      <c r="I193" s="65"/>
      <c r="J193" s="65"/>
      <c r="K193" s="65"/>
      <c r="L193" s="65">
        <v>29</v>
      </c>
      <c r="M193" s="65"/>
      <c r="N193" s="65"/>
      <c r="O193" s="65"/>
      <c r="P193" s="65"/>
      <c r="Q193" s="65"/>
      <c r="R193" s="65"/>
      <c r="S193" s="65"/>
      <c r="T193" s="65"/>
      <c r="U193" s="65">
        <v>2</v>
      </c>
      <c r="V193" s="65"/>
      <c r="W193" s="65"/>
      <c r="X193" s="65">
        <v>2</v>
      </c>
      <c r="Y193" s="65"/>
      <c r="Z193" s="65"/>
      <c r="AA193" s="65">
        <v>1</v>
      </c>
      <c r="AB193" s="65"/>
      <c r="AC193" s="65"/>
      <c r="AD193" s="65">
        <v>1</v>
      </c>
      <c r="AE193" s="65"/>
      <c r="AF193" s="65"/>
      <c r="AG193" s="65"/>
      <c r="AH193" s="65"/>
      <c r="AI193" s="65"/>
      <c r="AJ193" s="65"/>
      <c r="AK193" s="65"/>
      <c r="AL193" s="65">
        <v>1</v>
      </c>
      <c r="AM193" s="65"/>
      <c r="AN193" s="65">
        <v>4</v>
      </c>
      <c r="AO193" s="65">
        <v>4</v>
      </c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</row>
    <row r="194" spans="2:51" ht="14.25">
      <c r="B194" s="105">
        <v>3304</v>
      </c>
      <c r="C194" s="55" t="s">
        <v>468</v>
      </c>
      <c r="D194" s="43">
        <f t="shared" si="26"/>
        <v>374</v>
      </c>
      <c r="E194" s="149">
        <f t="shared" si="27"/>
        <v>10</v>
      </c>
      <c r="F194" s="65"/>
      <c r="G194" s="65"/>
      <c r="H194" s="65"/>
      <c r="I194" s="65"/>
      <c r="J194" s="65">
        <v>21</v>
      </c>
      <c r="K194" s="65"/>
      <c r="L194" s="65">
        <v>4</v>
      </c>
      <c r="M194" s="65"/>
      <c r="N194" s="65"/>
      <c r="O194" s="65"/>
      <c r="P194" s="65"/>
      <c r="Q194" s="65"/>
      <c r="R194" s="65">
        <v>28</v>
      </c>
      <c r="S194" s="65"/>
      <c r="T194" s="65"/>
      <c r="U194" s="65"/>
      <c r="V194" s="65"/>
      <c r="W194" s="65">
        <v>206</v>
      </c>
      <c r="X194" s="65">
        <v>2</v>
      </c>
      <c r="Y194" s="65"/>
      <c r="Z194" s="65"/>
      <c r="AA194" s="65"/>
      <c r="AB194" s="65"/>
      <c r="AC194" s="65"/>
      <c r="AD194" s="65"/>
      <c r="AE194" s="65"/>
      <c r="AF194" s="65"/>
      <c r="AG194" s="65"/>
      <c r="AH194" s="65">
        <v>1</v>
      </c>
      <c r="AI194" s="65"/>
      <c r="AJ194" s="65"/>
      <c r="AK194" s="65"/>
      <c r="AL194" s="65">
        <v>17</v>
      </c>
      <c r="AM194" s="65">
        <v>92</v>
      </c>
      <c r="AN194" s="65">
        <v>2</v>
      </c>
      <c r="AO194" s="65"/>
      <c r="AP194" s="65"/>
      <c r="AQ194" s="65"/>
      <c r="AR194" s="65"/>
      <c r="AS194" s="65">
        <v>1</v>
      </c>
      <c r="AT194" s="65"/>
      <c r="AU194" s="65"/>
      <c r="AV194" s="65"/>
      <c r="AW194" s="65"/>
      <c r="AX194" s="65"/>
      <c r="AY194" s="65"/>
    </row>
    <row r="195" spans="2:51" ht="14.25">
      <c r="B195" s="105">
        <v>3313</v>
      </c>
      <c r="C195" s="55" t="s">
        <v>469</v>
      </c>
      <c r="D195" s="43">
        <f t="shared" si="26"/>
        <v>77</v>
      </c>
      <c r="E195" s="149">
        <f t="shared" si="27"/>
        <v>12</v>
      </c>
      <c r="F195" s="65"/>
      <c r="G195" s="65"/>
      <c r="H195" s="65">
        <v>1</v>
      </c>
      <c r="I195" s="65"/>
      <c r="J195" s="65">
        <v>4</v>
      </c>
      <c r="K195" s="65">
        <v>1</v>
      </c>
      <c r="L195" s="65"/>
      <c r="M195" s="65"/>
      <c r="N195" s="65"/>
      <c r="O195" s="65"/>
      <c r="P195" s="65"/>
      <c r="Q195" s="65"/>
      <c r="R195" s="65"/>
      <c r="S195" s="65"/>
      <c r="T195" s="65"/>
      <c r="U195" s="65">
        <v>5</v>
      </c>
      <c r="V195" s="65"/>
      <c r="W195" s="65"/>
      <c r="X195" s="65"/>
      <c r="Y195" s="65"/>
      <c r="Z195" s="65"/>
      <c r="AA195" s="65"/>
      <c r="AB195" s="65">
        <v>29</v>
      </c>
      <c r="AC195" s="65"/>
      <c r="AD195" s="65"/>
      <c r="AE195" s="65"/>
      <c r="AF195" s="65"/>
      <c r="AG195" s="65"/>
      <c r="AH195" s="65">
        <v>2</v>
      </c>
      <c r="AI195" s="65">
        <v>3</v>
      </c>
      <c r="AJ195" s="65"/>
      <c r="AK195" s="65">
        <v>23</v>
      </c>
      <c r="AL195" s="65"/>
      <c r="AM195" s="65">
        <v>3</v>
      </c>
      <c r="AN195" s="65">
        <v>2</v>
      </c>
      <c r="AO195" s="65"/>
      <c r="AP195" s="65"/>
      <c r="AQ195" s="65"/>
      <c r="AR195" s="65">
        <v>3</v>
      </c>
      <c r="AS195" s="65">
        <v>1</v>
      </c>
      <c r="AT195" s="65"/>
      <c r="AU195" s="65"/>
      <c r="AV195" s="65"/>
      <c r="AW195" s="65"/>
      <c r="AX195" s="65"/>
      <c r="AY195" s="65"/>
    </row>
    <row r="196" spans="2:51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</row>
    <row r="197" spans="2:51" ht="14.25">
      <c r="B197" s="105">
        <v>3331</v>
      </c>
      <c r="C197" s="55" t="s">
        <v>470</v>
      </c>
      <c r="D197" s="43">
        <f t="shared" si="26"/>
        <v>4</v>
      </c>
      <c r="E197" s="149">
        <f t="shared" si="27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>
        <v>2</v>
      </c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>
        <v>2</v>
      </c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</row>
    <row r="198" spans="2:51" ht="14.25">
      <c r="B198" s="105">
        <v>3376</v>
      </c>
      <c r="C198" s="55" t="s">
        <v>471</v>
      </c>
      <c r="D198" s="43">
        <f t="shared" si="26"/>
        <v>90</v>
      </c>
      <c r="E198" s="149">
        <f t="shared" si="27"/>
        <v>14</v>
      </c>
      <c r="F198" s="65"/>
      <c r="G198" s="65"/>
      <c r="H198" s="65"/>
      <c r="I198" s="65"/>
      <c r="J198" s="65">
        <v>1</v>
      </c>
      <c r="K198" s="65"/>
      <c r="L198" s="65">
        <v>10</v>
      </c>
      <c r="M198" s="65">
        <v>1</v>
      </c>
      <c r="N198" s="65"/>
      <c r="O198" s="65"/>
      <c r="P198" s="65"/>
      <c r="Q198" s="65"/>
      <c r="R198" s="65">
        <v>1</v>
      </c>
      <c r="S198" s="65"/>
      <c r="T198" s="65"/>
      <c r="U198" s="65"/>
      <c r="V198" s="65"/>
      <c r="W198" s="65">
        <v>2</v>
      </c>
      <c r="X198" s="65">
        <v>11</v>
      </c>
      <c r="Y198" s="65"/>
      <c r="Z198" s="65"/>
      <c r="AA198" s="65"/>
      <c r="AB198" s="65"/>
      <c r="AC198" s="65">
        <v>2</v>
      </c>
      <c r="AD198" s="65">
        <v>4</v>
      </c>
      <c r="AE198" s="65"/>
      <c r="AF198" s="65"/>
      <c r="AG198" s="65"/>
      <c r="AH198" s="65"/>
      <c r="AI198" s="65"/>
      <c r="AJ198" s="65"/>
      <c r="AK198" s="65"/>
      <c r="AL198" s="65">
        <v>13</v>
      </c>
      <c r="AM198" s="65"/>
      <c r="AN198" s="65">
        <v>18</v>
      </c>
      <c r="AO198" s="65">
        <v>18</v>
      </c>
      <c r="AP198" s="65"/>
      <c r="AQ198" s="65"/>
      <c r="AR198" s="65">
        <v>1</v>
      </c>
      <c r="AS198" s="65"/>
      <c r="AT198" s="65">
        <v>2</v>
      </c>
      <c r="AU198" s="65">
        <v>6</v>
      </c>
      <c r="AV198" s="65"/>
      <c r="AW198" s="65"/>
      <c r="AX198" s="65"/>
      <c r="AY198" s="65"/>
    </row>
    <row r="199" spans="2:51" ht="14.25">
      <c r="B199" s="105">
        <v>3379</v>
      </c>
      <c r="C199" s="55" t="s">
        <v>472</v>
      </c>
      <c r="D199" s="43">
        <f t="shared" si="26"/>
        <v>2</v>
      </c>
      <c r="E199" s="149">
        <f t="shared" si="27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>
        <v>2</v>
      </c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</row>
    <row r="200" spans="2:51" ht="14.25">
      <c r="B200" s="105">
        <v>3383</v>
      </c>
      <c r="C200" s="55" t="s">
        <v>473</v>
      </c>
      <c r="D200" s="43">
        <f t="shared" si="26"/>
        <v>200</v>
      </c>
      <c r="E200" s="149">
        <f t="shared" si="27"/>
        <v>13</v>
      </c>
      <c r="F200" s="65">
        <v>1</v>
      </c>
      <c r="G200" s="65"/>
      <c r="H200" s="65"/>
      <c r="I200" s="65"/>
      <c r="J200" s="65">
        <v>30</v>
      </c>
      <c r="K200" s="65"/>
      <c r="L200" s="65"/>
      <c r="M200" s="65"/>
      <c r="N200" s="65">
        <v>1</v>
      </c>
      <c r="O200" s="65"/>
      <c r="P200" s="65"/>
      <c r="Q200" s="65"/>
      <c r="R200" s="65">
        <v>64</v>
      </c>
      <c r="S200" s="65"/>
      <c r="T200" s="65"/>
      <c r="U200" s="65"/>
      <c r="V200" s="65"/>
      <c r="W200" s="65">
        <v>25</v>
      </c>
      <c r="X200" s="65">
        <v>1</v>
      </c>
      <c r="Y200" s="65">
        <v>2</v>
      </c>
      <c r="Z200" s="65"/>
      <c r="AA200" s="65"/>
      <c r="AB200" s="65"/>
      <c r="AC200" s="65">
        <v>6</v>
      </c>
      <c r="AD200" s="65"/>
      <c r="AE200" s="65"/>
      <c r="AF200" s="65"/>
      <c r="AG200" s="65"/>
      <c r="AH200" s="65"/>
      <c r="AI200" s="65"/>
      <c r="AJ200" s="65"/>
      <c r="AK200" s="65"/>
      <c r="AL200" s="65">
        <v>9</v>
      </c>
      <c r="AM200" s="65">
        <v>58</v>
      </c>
      <c r="AN200" s="65"/>
      <c r="AO200" s="65"/>
      <c r="AP200" s="65">
        <v>1</v>
      </c>
      <c r="AQ200" s="65"/>
      <c r="AR200" s="65">
        <v>1</v>
      </c>
      <c r="AS200" s="65"/>
      <c r="AT200" s="65"/>
      <c r="AU200" s="65">
        <v>1</v>
      </c>
      <c r="AV200" s="65"/>
      <c r="AW200" s="65"/>
      <c r="AX200" s="65"/>
      <c r="AY200" s="65"/>
    </row>
    <row r="201" spans="2:51" ht="14.25">
      <c r="B201" s="105">
        <v>3398</v>
      </c>
      <c r="C201" s="55" t="s">
        <v>474</v>
      </c>
      <c r="D201" s="43">
        <f t="shared" si="26"/>
        <v>95</v>
      </c>
      <c r="E201" s="149">
        <f t="shared" si="27"/>
        <v>7</v>
      </c>
      <c r="F201" s="65"/>
      <c r="G201" s="65"/>
      <c r="H201" s="65"/>
      <c r="I201" s="65"/>
      <c r="J201" s="65">
        <v>2</v>
      </c>
      <c r="K201" s="65"/>
      <c r="L201" s="65">
        <v>8</v>
      </c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>
        <v>2</v>
      </c>
      <c r="X201" s="65"/>
      <c r="Y201" s="65"/>
      <c r="Z201" s="65"/>
      <c r="AA201" s="65">
        <v>1</v>
      </c>
      <c r="AB201" s="65"/>
      <c r="AC201" s="65">
        <v>1</v>
      </c>
      <c r="AD201" s="65">
        <v>1</v>
      </c>
      <c r="AE201" s="65"/>
      <c r="AF201" s="65"/>
      <c r="AG201" s="65"/>
      <c r="AH201" s="65"/>
      <c r="AI201" s="65"/>
      <c r="AJ201" s="65"/>
      <c r="AK201" s="65"/>
      <c r="AL201" s="65"/>
      <c r="AM201" s="65"/>
      <c r="AN201" s="65">
        <v>80</v>
      </c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</row>
    <row r="202" spans="2:51" ht="14.25">
      <c r="B202" s="105">
        <v>3414</v>
      </c>
      <c r="C202" s="55" t="s">
        <v>475</v>
      </c>
      <c r="D202" s="43">
        <f t="shared" si="26"/>
        <v>26</v>
      </c>
      <c r="E202" s="149">
        <f t="shared" si="27"/>
        <v>9</v>
      </c>
      <c r="F202" s="65"/>
      <c r="G202" s="65"/>
      <c r="H202" s="65"/>
      <c r="I202" s="65"/>
      <c r="J202" s="65">
        <v>1</v>
      </c>
      <c r="K202" s="65"/>
      <c r="L202" s="65"/>
      <c r="M202" s="65">
        <v>5</v>
      </c>
      <c r="N202" s="65"/>
      <c r="O202" s="65"/>
      <c r="P202" s="65"/>
      <c r="Q202" s="65"/>
      <c r="R202" s="65"/>
      <c r="S202" s="65"/>
      <c r="T202" s="65">
        <v>4</v>
      </c>
      <c r="U202" s="65"/>
      <c r="V202" s="65"/>
      <c r="W202" s="65">
        <v>2</v>
      </c>
      <c r="X202" s="65">
        <v>1</v>
      </c>
      <c r="Y202" s="65"/>
      <c r="Z202" s="65"/>
      <c r="AA202" s="65"/>
      <c r="AB202" s="65"/>
      <c r="AC202" s="65">
        <v>4</v>
      </c>
      <c r="AD202" s="65"/>
      <c r="AE202" s="65"/>
      <c r="AF202" s="65"/>
      <c r="AG202" s="65"/>
      <c r="AH202" s="65"/>
      <c r="AI202" s="65"/>
      <c r="AJ202" s="65"/>
      <c r="AK202" s="65"/>
      <c r="AL202" s="65">
        <v>5</v>
      </c>
      <c r="AM202" s="65"/>
      <c r="AN202" s="65"/>
      <c r="AO202" s="65">
        <v>2</v>
      </c>
      <c r="AP202" s="65"/>
      <c r="AQ202" s="65"/>
      <c r="AR202" s="65">
        <v>2</v>
      </c>
      <c r="AS202" s="65"/>
      <c r="AT202" s="65"/>
      <c r="AU202" s="65"/>
      <c r="AV202" s="65"/>
      <c r="AW202" s="65"/>
      <c r="AX202" s="65"/>
      <c r="AY202" s="65"/>
    </row>
    <row r="203" spans="2:51" ht="14.25">
      <c r="B203" s="105">
        <v>3432</v>
      </c>
      <c r="C203" s="55" t="s">
        <v>476</v>
      </c>
      <c r="D203" s="43">
        <f t="shared" si="26"/>
        <v>6</v>
      </c>
      <c r="E203" s="149">
        <f t="shared" si="27"/>
        <v>2</v>
      </c>
      <c r="F203" s="65"/>
      <c r="G203" s="65"/>
      <c r="H203" s="65"/>
      <c r="I203" s="65"/>
      <c r="J203" s="65"/>
      <c r="K203" s="65"/>
      <c r="L203" s="65">
        <v>1</v>
      </c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>
        <v>5</v>
      </c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</row>
    <row r="204" spans="2:51" ht="14.25">
      <c r="B204" s="105">
        <v>3440</v>
      </c>
      <c r="C204" s="55" t="s">
        <v>477</v>
      </c>
      <c r="D204" s="43">
        <f t="shared" si="26"/>
        <v>24</v>
      </c>
      <c r="E204" s="149">
        <f t="shared" si="27"/>
        <v>5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>
        <v>6</v>
      </c>
      <c r="S204" s="65"/>
      <c r="T204" s="65"/>
      <c r="U204" s="65"/>
      <c r="V204" s="65"/>
      <c r="W204" s="65">
        <v>2</v>
      </c>
      <c r="X204" s="65"/>
      <c r="Y204" s="65"/>
      <c r="Z204" s="65"/>
      <c r="AA204" s="65"/>
      <c r="AB204" s="65"/>
      <c r="AC204" s="65">
        <v>2</v>
      </c>
      <c r="AD204" s="65"/>
      <c r="AE204" s="65"/>
      <c r="AF204" s="65"/>
      <c r="AG204" s="65"/>
      <c r="AH204" s="65"/>
      <c r="AI204" s="65"/>
      <c r="AJ204" s="65"/>
      <c r="AK204" s="65"/>
      <c r="AL204" s="65"/>
      <c r="AM204" s="65">
        <v>10</v>
      </c>
      <c r="AN204" s="65"/>
      <c r="AO204" s="65"/>
      <c r="AP204" s="65"/>
      <c r="AQ204" s="65"/>
      <c r="AR204" s="65"/>
      <c r="AS204" s="65">
        <v>4</v>
      </c>
      <c r="AT204" s="65"/>
      <c r="AU204" s="65"/>
      <c r="AV204" s="65"/>
      <c r="AW204" s="65"/>
      <c r="AX204" s="65"/>
      <c r="AY204" s="65"/>
    </row>
    <row r="205" spans="2:51" ht="14.25">
      <c r="B205" s="105">
        <v>3441</v>
      </c>
      <c r="C205" s="55" t="s">
        <v>759</v>
      </c>
      <c r="D205" s="43">
        <f t="shared" si="26"/>
        <v>9</v>
      </c>
      <c r="E205" s="149">
        <f t="shared" si="27"/>
        <v>3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>
        <v>4</v>
      </c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>
        <v>2</v>
      </c>
      <c r="AM205" s="65"/>
      <c r="AN205" s="65"/>
      <c r="AO205" s="65">
        <v>3</v>
      </c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</row>
    <row r="206" spans="2:51" ht="14.25">
      <c r="B206" s="105">
        <v>3447</v>
      </c>
      <c r="C206" s="55" t="s">
        <v>478</v>
      </c>
      <c r="D206" s="43">
        <f t="shared" si="26"/>
        <v>21</v>
      </c>
      <c r="E206" s="149">
        <f t="shared" si="27"/>
        <v>7</v>
      </c>
      <c r="F206" s="65"/>
      <c r="G206" s="65"/>
      <c r="H206" s="65"/>
      <c r="I206" s="65"/>
      <c r="J206" s="65"/>
      <c r="K206" s="65"/>
      <c r="L206" s="65"/>
      <c r="M206" s="65">
        <v>2</v>
      </c>
      <c r="N206" s="65"/>
      <c r="O206" s="65"/>
      <c r="P206" s="65"/>
      <c r="Q206" s="65">
        <v>2</v>
      </c>
      <c r="R206" s="65"/>
      <c r="S206" s="65"/>
      <c r="T206" s="65"/>
      <c r="U206" s="65"/>
      <c r="V206" s="65"/>
      <c r="W206" s="65"/>
      <c r="X206" s="65">
        <v>3</v>
      </c>
      <c r="Y206" s="65"/>
      <c r="Z206" s="65"/>
      <c r="AA206" s="65"/>
      <c r="AB206" s="65"/>
      <c r="AC206" s="65">
        <v>2</v>
      </c>
      <c r="AD206" s="65"/>
      <c r="AE206" s="65"/>
      <c r="AF206" s="65"/>
      <c r="AG206" s="65"/>
      <c r="AH206" s="65"/>
      <c r="AI206" s="65"/>
      <c r="AJ206" s="65"/>
      <c r="AK206" s="65"/>
      <c r="AL206" s="65">
        <v>9</v>
      </c>
      <c r="AM206" s="65"/>
      <c r="AN206" s="65">
        <v>2</v>
      </c>
      <c r="AO206" s="65">
        <v>1</v>
      </c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</row>
    <row r="207" spans="2:51" ht="14.25">
      <c r="B207" s="105">
        <v>3450</v>
      </c>
      <c r="C207" s="55" t="s">
        <v>479</v>
      </c>
      <c r="D207" s="43">
        <f t="shared" si="26"/>
        <v>118</v>
      </c>
      <c r="E207" s="149">
        <f t="shared" si="27"/>
        <v>17</v>
      </c>
      <c r="F207" s="65"/>
      <c r="G207" s="65"/>
      <c r="H207" s="65"/>
      <c r="I207" s="65"/>
      <c r="J207" s="65">
        <v>1</v>
      </c>
      <c r="K207" s="65"/>
      <c r="L207" s="65">
        <v>10</v>
      </c>
      <c r="M207" s="65">
        <v>2</v>
      </c>
      <c r="N207" s="65"/>
      <c r="O207" s="65"/>
      <c r="P207" s="65"/>
      <c r="Q207" s="65"/>
      <c r="R207" s="65">
        <v>5</v>
      </c>
      <c r="S207" s="65"/>
      <c r="T207" s="65"/>
      <c r="U207" s="65">
        <v>9</v>
      </c>
      <c r="V207" s="65">
        <v>1</v>
      </c>
      <c r="W207" s="65">
        <v>15</v>
      </c>
      <c r="X207" s="65">
        <v>2</v>
      </c>
      <c r="Y207" s="65"/>
      <c r="Z207" s="65"/>
      <c r="AA207" s="65">
        <v>2</v>
      </c>
      <c r="AB207" s="65"/>
      <c r="AC207" s="65"/>
      <c r="AD207" s="65"/>
      <c r="AE207" s="65"/>
      <c r="AF207" s="65"/>
      <c r="AG207" s="65"/>
      <c r="AH207" s="65"/>
      <c r="AI207" s="65"/>
      <c r="AJ207" s="65"/>
      <c r="AK207" s="65">
        <v>20</v>
      </c>
      <c r="AL207" s="65">
        <v>13</v>
      </c>
      <c r="AM207" s="65">
        <v>19</v>
      </c>
      <c r="AN207" s="65">
        <v>5</v>
      </c>
      <c r="AO207" s="65">
        <v>7</v>
      </c>
      <c r="AP207" s="65">
        <v>1</v>
      </c>
      <c r="AQ207" s="65"/>
      <c r="AR207" s="65"/>
      <c r="AS207" s="65">
        <v>4</v>
      </c>
      <c r="AT207" s="65">
        <v>2</v>
      </c>
      <c r="AU207" s="65"/>
      <c r="AV207" s="65"/>
      <c r="AW207" s="65"/>
      <c r="AX207" s="65"/>
      <c r="AY207" s="65"/>
    </row>
    <row r="208" spans="2:51" ht="14.25">
      <c r="B208" s="105">
        <v>3486</v>
      </c>
      <c r="C208" s="55" t="s">
        <v>480</v>
      </c>
      <c r="D208" s="43">
        <f t="shared" si="26"/>
        <v>16</v>
      </c>
      <c r="E208" s="149">
        <f t="shared" si="27"/>
        <v>7</v>
      </c>
      <c r="F208" s="65"/>
      <c r="G208" s="65"/>
      <c r="H208" s="65"/>
      <c r="I208" s="65"/>
      <c r="J208" s="65">
        <v>4</v>
      </c>
      <c r="K208" s="65"/>
      <c r="L208" s="65">
        <v>1</v>
      </c>
      <c r="M208" s="65">
        <v>1</v>
      </c>
      <c r="N208" s="65"/>
      <c r="O208" s="65"/>
      <c r="P208" s="65"/>
      <c r="Q208" s="65"/>
      <c r="R208" s="65">
        <v>1</v>
      </c>
      <c r="S208" s="65"/>
      <c r="T208" s="65"/>
      <c r="U208" s="65">
        <v>4</v>
      </c>
      <c r="V208" s="65"/>
      <c r="W208" s="65"/>
      <c r="X208" s="65">
        <v>1</v>
      </c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>
        <v>4</v>
      </c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</row>
    <row r="209" spans="2:51" ht="14.25">
      <c r="B209" s="105">
        <v>3494</v>
      </c>
      <c r="C209" s="55" t="s">
        <v>760</v>
      </c>
      <c r="D209" s="43">
        <f t="shared" si="26"/>
        <v>70</v>
      </c>
      <c r="E209" s="149">
        <f t="shared" si="27"/>
        <v>11</v>
      </c>
      <c r="F209" s="65"/>
      <c r="G209" s="65"/>
      <c r="H209" s="65"/>
      <c r="I209" s="65"/>
      <c r="J209" s="65">
        <v>2</v>
      </c>
      <c r="K209" s="65"/>
      <c r="L209" s="65">
        <v>4</v>
      </c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>
        <v>6</v>
      </c>
      <c r="X209" s="65"/>
      <c r="Y209" s="65"/>
      <c r="Z209" s="65"/>
      <c r="AA209" s="65">
        <v>1</v>
      </c>
      <c r="AB209" s="65"/>
      <c r="AC209" s="65"/>
      <c r="AD209" s="65"/>
      <c r="AE209" s="65"/>
      <c r="AF209" s="65"/>
      <c r="AG209" s="65"/>
      <c r="AH209" s="65"/>
      <c r="AI209" s="65"/>
      <c r="AJ209" s="65"/>
      <c r="AK209" s="65">
        <v>1</v>
      </c>
      <c r="AL209" s="65">
        <v>3</v>
      </c>
      <c r="AM209" s="65"/>
      <c r="AN209" s="65">
        <v>42</v>
      </c>
      <c r="AO209" s="65">
        <v>2</v>
      </c>
      <c r="AP209" s="65"/>
      <c r="AQ209" s="65">
        <v>1</v>
      </c>
      <c r="AR209" s="65">
        <v>1</v>
      </c>
      <c r="AS209" s="65">
        <v>7</v>
      </c>
      <c r="AT209" s="65"/>
      <c r="AU209" s="65"/>
      <c r="AV209" s="65"/>
      <c r="AW209" s="65"/>
      <c r="AX209" s="65"/>
      <c r="AY209" s="65"/>
    </row>
    <row r="210" spans="2:51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</row>
    <row r="211" spans="2:51" ht="14.25">
      <c r="B211" s="105">
        <v>3502</v>
      </c>
      <c r="C211" s="55" t="s">
        <v>482</v>
      </c>
      <c r="D211" s="43">
        <f t="shared" si="26"/>
        <v>4</v>
      </c>
      <c r="E211" s="149">
        <f t="shared" si="27"/>
        <v>2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>
        <v>2</v>
      </c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>
        <v>2</v>
      </c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</row>
    <row r="212" spans="2:51" ht="14.25">
      <c r="B212" s="105">
        <v>3505</v>
      </c>
      <c r="C212" s="55" t="s">
        <v>483</v>
      </c>
      <c r="D212" s="43">
        <f t="shared" si="26"/>
        <v>1</v>
      </c>
      <c r="E212" s="149">
        <f t="shared" si="27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>
        <v>1</v>
      </c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</row>
    <row r="213" spans="2:51" ht="14.25">
      <c r="B213" s="105">
        <v>3506</v>
      </c>
      <c r="C213" s="55" t="s">
        <v>484</v>
      </c>
      <c r="D213" s="43">
        <f t="shared" si="26"/>
        <v>23</v>
      </c>
      <c r="E213" s="149">
        <f t="shared" si="27"/>
        <v>6</v>
      </c>
      <c r="F213" s="65"/>
      <c r="G213" s="65"/>
      <c r="H213" s="65"/>
      <c r="I213" s="65"/>
      <c r="J213" s="65">
        <v>3</v>
      </c>
      <c r="K213" s="65"/>
      <c r="L213" s="65"/>
      <c r="M213" s="65"/>
      <c r="N213" s="65"/>
      <c r="O213" s="65"/>
      <c r="P213" s="65"/>
      <c r="Q213" s="65"/>
      <c r="R213" s="65">
        <v>3</v>
      </c>
      <c r="S213" s="65"/>
      <c r="T213" s="65"/>
      <c r="U213" s="65"/>
      <c r="V213" s="65"/>
      <c r="W213" s="65">
        <v>4</v>
      </c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>
        <v>1</v>
      </c>
      <c r="AL213" s="65">
        <v>1</v>
      </c>
      <c r="AM213" s="65">
        <v>11</v>
      </c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</row>
    <row r="214" spans="2:51" ht="14.25">
      <c r="B214" s="105">
        <v>3521</v>
      </c>
      <c r="C214" s="55" t="s">
        <v>485</v>
      </c>
      <c r="D214" s="43">
        <f t="shared" si="26"/>
        <v>1</v>
      </c>
      <c r="E214" s="149">
        <f t="shared" si="27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>
        <v>1</v>
      </c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</row>
    <row r="215" spans="2:51" ht="14.25">
      <c r="B215" s="105">
        <v>3529</v>
      </c>
      <c r="C215" s="55" t="s">
        <v>486</v>
      </c>
      <c r="D215" s="43">
        <f t="shared" si="26"/>
        <v>3</v>
      </c>
      <c r="E215" s="149">
        <f t="shared" si="27"/>
        <v>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>
        <v>3</v>
      </c>
      <c r="AU215" s="65"/>
      <c r="AV215" s="65"/>
      <c r="AW215" s="65"/>
      <c r="AX215" s="65"/>
      <c r="AY215" s="65"/>
    </row>
    <row r="216" spans="2:51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2:51" ht="14.25">
      <c r="B217" s="105">
        <v>3537</v>
      </c>
      <c r="C217" s="55" t="s">
        <v>820</v>
      </c>
      <c r="D217" s="43">
        <f t="shared" si="26"/>
        <v>9</v>
      </c>
      <c r="E217" s="149">
        <f t="shared" si="27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>
        <v>9</v>
      </c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2:51" ht="14.25">
      <c r="B218" s="105">
        <v>3538</v>
      </c>
      <c r="C218" s="55" t="s">
        <v>821</v>
      </c>
      <c r="D218" s="43">
        <f t="shared" si="26"/>
        <v>14</v>
      </c>
      <c r="E218" s="149">
        <f t="shared" si="27"/>
        <v>2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>
        <v>12</v>
      </c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>
        <v>2</v>
      </c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2:51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</row>
    <row r="220" spans="2:51" ht="14.25">
      <c r="B220" s="105">
        <v>3540</v>
      </c>
      <c r="C220" s="55" t="s">
        <v>831</v>
      </c>
      <c r="D220" s="43">
        <f t="shared" si="26"/>
        <v>1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>
        <v>1</v>
      </c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</row>
    <row r="221" spans="2:51" ht="14.25">
      <c r="B221" s="105">
        <v>3541</v>
      </c>
      <c r="C221" s="55" t="s">
        <v>842</v>
      </c>
      <c r="D221" s="43">
        <f aca="true" t="shared" si="28" ref="D221:D228">SUM(F221:AY221)</f>
        <v>0</v>
      </c>
      <c r="E221" s="149">
        <f aca="true" t="shared" si="29" ref="E221:E228">COUNT(F221:AY221)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2:51" ht="14.25">
      <c r="B222" s="105">
        <v>3542</v>
      </c>
      <c r="C222" s="55" t="s">
        <v>847</v>
      </c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2:51" ht="15" thickBot="1">
      <c r="B223" s="105">
        <v>3543</v>
      </c>
      <c r="C223" s="55" t="s">
        <v>849</v>
      </c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</row>
    <row r="224" spans="2:51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</row>
    <row r="225" spans="2:51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</row>
    <row r="226" spans="2:51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</row>
    <row r="227" spans="2:51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</row>
    <row r="228" spans="2:51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2:51" ht="15" thickBot="1">
      <c r="B229" s="58"/>
      <c r="C229" s="3" t="s">
        <v>631</v>
      </c>
      <c r="D229" s="59">
        <f>SUM(D157:D228)</f>
        <v>6282</v>
      </c>
      <c r="E229" s="167"/>
      <c r="F229" s="60">
        <f aca="true" t="shared" si="30" ref="F229:AK229">SUM(F157:F228)</f>
        <v>6</v>
      </c>
      <c r="G229" s="60">
        <f t="shared" si="30"/>
        <v>5</v>
      </c>
      <c r="H229" s="60">
        <f t="shared" si="30"/>
        <v>8</v>
      </c>
      <c r="I229" s="60">
        <f t="shared" si="30"/>
        <v>2</v>
      </c>
      <c r="J229" s="60">
        <f t="shared" si="30"/>
        <v>339</v>
      </c>
      <c r="K229" s="60">
        <f t="shared" si="30"/>
        <v>1</v>
      </c>
      <c r="L229" s="60">
        <f t="shared" si="30"/>
        <v>486</v>
      </c>
      <c r="M229" s="60">
        <f t="shared" si="30"/>
        <v>115</v>
      </c>
      <c r="N229" s="60">
        <f t="shared" si="30"/>
        <v>15</v>
      </c>
      <c r="O229" s="60">
        <f t="shared" si="30"/>
        <v>4</v>
      </c>
      <c r="P229" s="60">
        <f t="shared" si="30"/>
        <v>5</v>
      </c>
      <c r="Q229" s="60">
        <f t="shared" si="30"/>
        <v>34</v>
      </c>
      <c r="R229" s="60">
        <f t="shared" si="30"/>
        <v>329</v>
      </c>
      <c r="S229" s="60">
        <f t="shared" si="30"/>
        <v>0</v>
      </c>
      <c r="T229" s="60">
        <f t="shared" si="30"/>
        <v>30</v>
      </c>
      <c r="U229" s="60">
        <f t="shared" si="30"/>
        <v>275</v>
      </c>
      <c r="V229" s="60">
        <f t="shared" si="30"/>
        <v>3</v>
      </c>
      <c r="W229" s="60">
        <f t="shared" si="30"/>
        <v>552</v>
      </c>
      <c r="X229" s="60">
        <f t="shared" si="30"/>
        <v>294</v>
      </c>
      <c r="Y229" s="60">
        <f t="shared" si="30"/>
        <v>5</v>
      </c>
      <c r="Z229" s="60">
        <f t="shared" si="30"/>
        <v>0</v>
      </c>
      <c r="AA229" s="60">
        <f t="shared" si="30"/>
        <v>19</v>
      </c>
      <c r="AB229" s="60">
        <f t="shared" si="30"/>
        <v>55</v>
      </c>
      <c r="AC229" s="60">
        <f t="shared" si="30"/>
        <v>158</v>
      </c>
      <c r="AD229" s="60">
        <f t="shared" si="30"/>
        <v>43</v>
      </c>
      <c r="AE229" s="60">
        <f t="shared" si="30"/>
        <v>0</v>
      </c>
      <c r="AF229" s="60">
        <f t="shared" si="30"/>
        <v>0</v>
      </c>
      <c r="AG229" s="60">
        <f t="shared" si="30"/>
        <v>0</v>
      </c>
      <c r="AH229" s="60">
        <f t="shared" si="30"/>
        <v>29</v>
      </c>
      <c r="AI229" s="60">
        <f t="shared" si="30"/>
        <v>69</v>
      </c>
      <c r="AJ229" s="60">
        <f t="shared" si="30"/>
        <v>4</v>
      </c>
      <c r="AK229" s="60">
        <f t="shared" si="30"/>
        <v>385</v>
      </c>
      <c r="AL229" s="60">
        <f aca="true" t="shared" si="31" ref="AL229:AY229">SUM(AL157:AL228)</f>
        <v>1102</v>
      </c>
      <c r="AM229" s="60">
        <f t="shared" si="31"/>
        <v>544</v>
      </c>
      <c r="AN229" s="60">
        <f t="shared" si="31"/>
        <v>520</v>
      </c>
      <c r="AO229" s="60">
        <f t="shared" si="31"/>
        <v>239</v>
      </c>
      <c r="AP229" s="60">
        <f t="shared" si="31"/>
        <v>50</v>
      </c>
      <c r="AQ229" s="60">
        <f t="shared" si="31"/>
        <v>172</v>
      </c>
      <c r="AR229" s="60">
        <f t="shared" si="31"/>
        <v>227</v>
      </c>
      <c r="AS229" s="60">
        <f t="shared" si="31"/>
        <v>102</v>
      </c>
      <c r="AT229" s="60">
        <f t="shared" si="31"/>
        <v>33</v>
      </c>
      <c r="AU229" s="60">
        <f t="shared" si="31"/>
        <v>13</v>
      </c>
      <c r="AV229" s="60">
        <f t="shared" si="31"/>
        <v>0</v>
      </c>
      <c r="AW229" s="60">
        <f t="shared" si="31"/>
        <v>8</v>
      </c>
      <c r="AX229" s="60">
        <f t="shared" si="31"/>
        <v>0</v>
      </c>
      <c r="AY229" s="60">
        <f t="shared" si="31"/>
        <v>2</v>
      </c>
    </row>
    <row r="230" spans="2:51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</row>
    <row r="231" spans="2:51" ht="14.25">
      <c r="B231" s="104">
        <v>4001</v>
      </c>
      <c r="C231" s="52" t="s">
        <v>488</v>
      </c>
      <c r="D231" s="42">
        <f aca="true" t="shared" si="32" ref="D231:D262">SUM(F231:AY231)</f>
        <v>27</v>
      </c>
      <c r="E231" s="148">
        <f aca="true" t="shared" si="33" ref="E231:E262">COUNT(F231:AY231)</f>
        <v>6</v>
      </c>
      <c r="F231" s="64"/>
      <c r="G231" s="64">
        <v>2</v>
      </c>
      <c r="H231" s="64"/>
      <c r="I231" s="64">
        <v>3</v>
      </c>
      <c r="J231" s="64"/>
      <c r="K231" s="64"/>
      <c r="L231" s="64"/>
      <c r="M231" s="64"/>
      <c r="N231" s="64"/>
      <c r="O231" s="64"/>
      <c r="P231" s="64">
        <v>3</v>
      </c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>
        <v>5</v>
      </c>
      <c r="AJ231" s="64"/>
      <c r="AK231" s="64"/>
      <c r="AL231" s="64"/>
      <c r="AM231" s="64"/>
      <c r="AN231" s="64"/>
      <c r="AO231" s="64"/>
      <c r="AP231" s="64">
        <v>8</v>
      </c>
      <c r="AQ231" s="64"/>
      <c r="AR231" s="64"/>
      <c r="AS231" s="64"/>
      <c r="AT231" s="64"/>
      <c r="AU231" s="64"/>
      <c r="AV231" s="64"/>
      <c r="AW231" s="64">
        <v>6</v>
      </c>
      <c r="AX231" s="64"/>
      <c r="AY231" s="64"/>
    </row>
    <row r="232" spans="2:51" ht="14.25">
      <c r="B232" s="105">
        <v>4002</v>
      </c>
      <c r="C232" s="53" t="s">
        <v>489</v>
      </c>
      <c r="D232" s="43">
        <f t="shared" si="32"/>
        <v>88</v>
      </c>
      <c r="E232" s="149">
        <f t="shared" si="33"/>
        <v>9</v>
      </c>
      <c r="F232" s="65"/>
      <c r="G232" s="65">
        <v>7</v>
      </c>
      <c r="H232" s="65"/>
      <c r="I232" s="65">
        <v>5</v>
      </c>
      <c r="J232" s="65"/>
      <c r="K232" s="65">
        <v>2</v>
      </c>
      <c r="L232" s="65"/>
      <c r="M232" s="65"/>
      <c r="N232" s="65"/>
      <c r="O232" s="65"/>
      <c r="P232" s="65">
        <v>10</v>
      </c>
      <c r="Q232" s="65"/>
      <c r="R232" s="65"/>
      <c r="S232" s="65"/>
      <c r="T232" s="65"/>
      <c r="U232" s="65"/>
      <c r="V232" s="65"/>
      <c r="W232" s="65"/>
      <c r="X232" s="65"/>
      <c r="Y232" s="65">
        <v>7</v>
      </c>
      <c r="Z232" s="65"/>
      <c r="AA232" s="65"/>
      <c r="AB232" s="65"/>
      <c r="AC232" s="65"/>
      <c r="AD232" s="65"/>
      <c r="AE232" s="65"/>
      <c r="AF232" s="65"/>
      <c r="AG232" s="65"/>
      <c r="AH232" s="65"/>
      <c r="AI232" s="65">
        <v>5</v>
      </c>
      <c r="AJ232" s="65">
        <v>1</v>
      </c>
      <c r="AK232" s="65"/>
      <c r="AL232" s="65">
        <v>43</v>
      </c>
      <c r="AM232" s="65"/>
      <c r="AN232" s="65"/>
      <c r="AO232" s="65"/>
      <c r="AP232" s="65">
        <v>8</v>
      </c>
      <c r="AQ232" s="65"/>
      <c r="AR232" s="65"/>
      <c r="AS232" s="65"/>
      <c r="AT232" s="65"/>
      <c r="AU232" s="65"/>
      <c r="AV232" s="65"/>
      <c r="AW232" s="65"/>
      <c r="AX232" s="65"/>
      <c r="AY232" s="65"/>
    </row>
    <row r="233" spans="2:51" ht="14.25">
      <c r="B233" s="105">
        <v>4005</v>
      </c>
      <c r="C233" s="53" t="s">
        <v>490</v>
      </c>
      <c r="D233" s="43">
        <f t="shared" si="32"/>
        <v>159</v>
      </c>
      <c r="E233" s="149">
        <f t="shared" si="33"/>
        <v>10</v>
      </c>
      <c r="F233" s="65"/>
      <c r="G233" s="65">
        <v>1</v>
      </c>
      <c r="H233" s="65"/>
      <c r="I233" s="65"/>
      <c r="J233" s="65"/>
      <c r="K233" s="65"/>
      <c r="L233" s="65"/>
      <c r="M233" s="65"/>
      <c r="N233" s="65"/>
      <c r="O233" s="65">
        <v>1</v>
      </c>
      <c r="P233" s="65">
        <v>11</v>
      </c>
      <c r="Q233" s="65"/>
      <c r="R233" s="65"/>
      <c r="S233" s="65"/>
      <c r="T233" s="65"/>
      <c r="U233" s="65"/>
      <c r="V233" s="65"/>
      <c r="W233" s="65"/>
      <c r="X233" s="65"/>
      <c r="Y233" s="65">
        <v>6</v>
      </c>
      <c r="Z233" s="65"/>
      <c r="AA233" s="65"/>
      <c r="AB233" s="65"/>
      <c r="AC233" s="65">
        <v>1</v>
      </c>
      <c r="AD233" s="65">
        <v>1</v>
      </c>
      <c r="AE233" s="65"/>
      <c r="AF233" s="65"/>
      <c r="AG233" s="65"/>
      <c r="AH233" s="65"/>
      <c r="AI233" s="65">
        <v>1</v>
      </c>
      <c r="AJ233" s="65"/>
      <c r="AK233" s="65"/>
      <c r="AL233" s="65"/>
      <c r="AM233" s="65"/>
      <c r="AN233" s="65"/>
      <c r="AO233" s="65"/>
      <c r="AP233" s="65">
        <v>130</v>
      </c>
      <c r="AQ233" s="65"/>
      <c r="AR233" s="65">
        <v>4</v>
      </c>
      <c r="AS233" s="65"/>
      <c r="AT233" s="65"/>
      <c r="AU233" s="65"/>
      <c r="AV233" s="65"/>
      <c r="AW233" s="65">
        <v>3</v>
      </c>
      <c r="AX233" s="65"/>
      <c r="AY233" s="65"/>
    </row>
    <row r="234" spans="2:51" ht="14.25">
      <c r="B234" s="105">
        <v>4006</v>
      </c>
      <c r="C234" s="53" t="s">
        <v>491</v>
      </c>
      <c r="D234" s="43">
        <f t="shared" si="32"/>
        <v>148</v>
      </c>
      <c r="E234" s="149">
        <f t="shared" si="33"/>
        <v>16</v>
      </c>
      <c r="F234" s="65"/>
      <c r="G234" s="65">
        <v>3</v>
      </c>
      <c r="H234" s="65">
        <v>9</v>
      </c>
      <c r="I234" s="65"/>
      <c r="J234" s="65"/>
      <c r="K234" s="65">
        <v>7</v>
      </c>
      <c r="L234" s="65"/>
      <c r="M234" s="65"/>
      <c r="N234" s="65"/>
      <c r="O234" s="65">
        <v>9</v>
      </c>
      <c r="P234" s="65">
        <v>5</v>
      </c>
      <c r="Q234" s="65"/>
      <c r="R234" s="65"/>
      <c r="S234" s="65"/>
      <c r="T234" s="65"/>
      <c r="U234" s="65">
        <v>2</v>
      </c>
      <c r="V234" s="65">
        <v>4</v>
      </c>
      <c r="W234" s="65"/>
      <c r="X234" s="65"/>
      <c r="Y234" s="65">
        <v>45</v>
      </c>
      <c r="Z234" s="65"/>
      <c r="AA234" s="65"/>
      <c r="AB234" s="65"/>
      <c r="AC234" s="65">
        <v>2</v>
      </c>
      <c r="AD234" s="65"/>
      <c r="AE234" s="65"/>
      <c r="AF234" s="65"/>
      <c r="AG234" s="65"/>
      <c r="AH234" s="65">
        <v>8</v>
      </c>
      <c r="AI234" s="65">
        <v>5</v>
      </c>
      <c r="AJ234" s="65">
        <v>1</v>
      </c>
      <c r="AK234" s="65"/>
      <c r="AL234" s="65"/>
      <c r="AM234" s="65"/>
      <c r="AN234" s="65"/>
      <c r="AO234" s="65"/>
      <c r="AP234" s="65">
        <v>44</v>
      </c>
      <c r="AQ234" s="65">
        <v>1</v>
      </c>
      <c r="AR234" s="65">
        <v>1</v>
      </c>
      <c r="AS234" s="65"/>
      <c r="AT234" s="65"/>
      <c r="AU234" s="65"/>
      <c r="AV234" s="65"/>
      <c r="AW234" s="65">
        <v>2</v>
      </c>
      <c r="AX234" s="65"/>
      <c r="AY234" s="65"/>
    </row>
    <row r="235" spans="2:51" ht="14.25">
      <c r="B235" s="105">
        <v>4007</v>
      </c>
      <c r="C235" s="53" t="s">
        <v>492</v>
      </c>
      <c r="D235" s="43">
        <f t="shared" si="32"/>
        <v>34</v>
      </c>
      <c r="E235" s="149">
        <f t="shared" si="33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>
        <v>1</v>
      </c>
      <c r="V235" s="65"/>
      <c r="W235" s="65"/>
      <c r="X235" s="65"/>
      <c r="Y235" s="65"/>
      <c r="Z235" s="65"/>
      <c r="AA235" s="65"/>
      <c r="AB235" s="65"/>
      <c r="AC235" s="65"/>
      <c r="AD235" s="65">
        <v>9</v>
      </c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>
        <v>18</v>
      </c>
      <c r="AQ235" s="65"/>
      <c r="AR235" s="65"/>
      <c r="AS235" s="65">
        <v>4</v>
      </c>
      <c r="AT235" s="65"/>
      <c r="AU235" s="65"/>
      <c r="AV235" s="65"/>
      <c r="AW235" s="65">
        <v>2</v>
      </c>
      <c r="AX235" s="65"/>
      <c r="AY235" s="65"/>
    </row>
    <row r="236" spans="2:51" ht="14.25">
      <c r="B236" s="105">
        <v>4013</v>
      </c>
      <c r="C236" s="53" t="s">
        <v>493</v>
      </c>
      <c r="D236" s="43">
        <f t="shared" si="32"/>
        <v>7</v>
      </c>
      <c r="E236" s="149">
        <f t="shared" si="33"/>
        <v>2</v>
      </c>
      <c r="F236" s="65"/>
      <c r="G236" s="65"/>
      <c r="H236" s="65"/>
      <c r="I236" s="65">
        <v>1</v>
      </c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>
        <v>6</v>
      </c>
      <c r="AQ236" s="65"/>
      <c r="AR236" s="65"/>
      <c r="AS236" s="65"/>
      <c r="AT236" s="65"/>
      <c r="AU236" s="65"/>
      <c r="AV236" s="65"/>
      <c r="AW236" s="65"/>
      <c r="AX236" s="65"/>
      <c r="AY236" s="65"/>
    </row>
    <row r="237" spans="2:51" ht="14.25">
      <c r="B237" s="105">
        <v>4018</v>
      </c>
      <c r="C237" s="53" t="s">
        <v>494</v>
      </c>
      <c r="D237" s="43">
        <f t="shared" si="32"/>
        <v>87</v>
      </c>
      <c r="E237" s="149">
        <f t="shared" si="33"/>
        <v>9</v>
      </c>
      <c r="F237" s="65"/>
      <c r="G237" s="65">
        <v>7</v>
      </c>
      <c r="H237" s="65">
        <v>2</v>
      </c>
      <c r="I237" s="65">
        <v>7</v>
      </c>
      <c r="J237" s="65"/>
      <c r="K237" s="65"/>
      <c r="L237" s="65"/>
      <c r="M237" s="65"/>
      <c r="N237" s="65"/>
      <c r="O237" s="65">
        <v>7</v>
      </c>
      <c r="P237" s="65">
        <v>7</v>
      </c>
      <c r="Q237" s="65"/>
      <c r="R237" s="65"/>
      <c r="S237" s="65"/>
      <c r="T237" s="65"/>
      <c r="U237" s="65"/>
      <c r="V237" s="65">
        <v>2</v>
      </c>
      <c r="W237" s="65"/>
      <c r="X237" s="65"/>
      <c r="Y237" s="65">
        <v>14</v>
      </c>
      <c r="Z237" s="65"/>
      <c r="AA237" s="65"/>
      <c r="AB237" s="65"/>
      <c r="AC237" s="65">
        <v>2</v>
      </c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>
        <v>39</v>
      </c>
      <c r="AQ237" s="65"/>
      <c r="AR237" s="65"/>
      <c r="AS237" s="65"/>
      <c r="AT237" s="65"/>
      <c r="AU237" s="65"/>
      <c r="AV237" s="65"/>
      <c r="AW237" s="65"/>
      <c r="AX237" s="65"/>
      <c r="AY237" s="65"/>
    </row>
    <row r="238" spans="2:51" ht="14.25">
      <c r="B238" s="105">
        <v>4021</v>
      </c>
      <c r="C238" s="53" t="s">
        <v>495</v>
      </c>
      <c r="D238" s="43">
        <f t="shared" si="32"/>
        <v>168</v>
      </c>
      <c r="E238" s="149">
        <f t="shared" si="33"/>
        <v>15</v>
      </c>
      <c r="F238" s="65"/>
      <c r="G238" s="65">
        <v>1</v>
      </c>
      <c r="H238" s="65"/>
      <c r="I238" s="65">
        <v>2</v>
      </c>
      <c r="J238" s="65"/>
      <c r="K238" s="65"/>
      <c r="L238" s="65"/>
      <c r="M238" s="65"/>
      <c r="N238" s="65"/>
      <c r="O238" s="65"/>
      <c r="P238" s="65">
        <v>54</v>
      </c>
      <c r="Q238" s="65"/>
      <c r="R238" s="65"/>
      <c r="S238" s="65"/>
      <c r="T238" s="65"/>
      <c r="U238" s="65">
        <v>2</v>
      </c>
      <c r="V238" s="65">
        <v>3</v>
      </c>
      <c r="W238" s="65"/>
      <c r="X238" s="65"/>
      <c r="Y238" s="65">
        <v>20</v>
      </c>
      <c r="Z238" s="65"/>
      <c r="AA238" s="65"/>
      <c r="AB238" s="65"/>
      <c r="AC238" s="65">
        <v>2</v>
      </c>
      <c r="AD238" s="65"/>
      <c r="AE238" s="65"/>
      <c r="AF238" s="65"/>
      <c r="AG238" s="65"/>
      <c r="AH238" s="65">
        <v>1</v>
      </c>
      <c r="AI238" s="65">
        <v>3</v>
      </c>
      <c r="AJ238" s="65"/>
      <c r="AK238" s="65"/>
      <c r="AL238" s="65"/>
      <c r="AM238" s="65"/>
      <c r="AN238" s="65"/>
      <c r="AO238" s="65"/>
      <c r="AP238" s="65">
        <v>63</v>
      </c>
      <c r="AQ238" s="65"/>
      <c r="AR238" s="65">
        <v>5</v>
      </c>
      <c r="AS238" s="65">
        <v>2</v>
      </c>
      <c r="AT238" s="65">
        <v>2</v>
      </c>
      <c r="AU238" s="65"/>
      <c r="AV238" s="65"/>
      <c r="AW238" s="65">
        <v>7</v>
      </c>
      <c r="AX238" s="65"/>
      <c r="AY238" s="65">
        <v>1</v>
      </c>
    </row>
    <row r="239" spans="2:51" ht="14.25">
      <c r="B239" s="105">
        <v>4022</v>
      </c>
      <c r="C239" s="53" t="s">
        <v>496</v>
      </c>
      <c r="D239" s="43">
        <f t="shared" si="32"/>
        <v>22</v>
      </c>
      <c r="E239" s="149">
        <f t="shared" si="33"/>
        <v>8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>
        <v>2</v>
      </c>
      <c r="V239" s="65"/>
      <c r="W239" s="65"/>
      <c r="X239" s="65"/>
      <c r="Y239" s="65"/>
      <c r="Z239" s="65"/>
      <c r="AA239" s="65"/>
      <c r="AB239" s="65"/>
      <c r="AC239" s="65">
        <v>2</v>
      </c>
      <c r="AD239" s="65"/>
      <c r="AE239" s="65"/>
      <c r="AF239" s="65"/>
      <c r="AG239" s="65"/>
      <c r="AH239" s="65">
        <v>2</v>
      </c>
      <c r="AI239" s="65">
        <v>2</v>
      </c>
      <c r="AJ239" s="65"/>
      <c r="AK239" s="65"/>
      <c r="AL239" s="65"/>
      <c r="AM239" s="65"/>
      <c r="AN239" s="65"/>
      <c r="AO239" s="65"/>
      <c r="AP239" s="65">
        <v>4</v>
      </c>
      <c r="AQ239" s="65">
        <v>7</v>
      </c>
      <c r="AR239" s="65"/>
      <c r="AS239" s="65">
        <v>2</v>
      </c>
      <c r="AT239" s="65"/>
      <c r="AU239" s="65"/>
      <c r="AV239" s="65"/>
      <c r="AW239" s="65">
        <v>1</v>
      </c>
      <c r="AX239" s="65"/>
      <c r="AY239" s="65"/>
    </row>
    <row r="240" spans="2:51" ht="14.25">
      <c r="B240" s="105">
        <v>4023</v>
      </c>
      <c r="C240" s="53" t="s">
        <v>497</v>
      </c>
      <c r="D240" s="43">
        <f t="shared" si="32"/>
        <v>5</v>
      </c>
      <c r="E240" s="149">
        <f t="shared" si="33"/>
        <v>2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>
        <v>4</v>
      </c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>
        <v>1</v>
      </c>
      <c r="AQ240" s="65"/>
      <c r="AR240" s="65"/>
      <c r="AS240" s="65"/>
      <c r="AT240" s="65"/>
      <c r="AU240" s="65"/>
      <c r="AV240" s="65"/>
      <c r="AW240" s="65"/>
      <c r="AX240" s="65"/>
      <c r="AY240" s="65"/>
    </row>
    <row r="241" spans="2:51" ht="14.25">
      <c r="B241" s="105">
        <v>4025</v>
      </c>
      <c r="C241" s="53" t="s">
        <v>762</v>
      </c>
      <c r="D241" s="43">
        <f t="shared" si="32"/>
        <v>103</v>
      </c>
      <c r="E241" s="149">
        <f t="shared" si="33"/>
        <v>18</v>
      </c>
      <c r="F241" s="65"/>
      <c r="G241" s="65"/>
      <c r="H241" s="65">
        <v>1</v>
      </c>
      <c r="I241" s="65"/>
      <c r="J241" s="65"/>
      <c r="K241" s="65">
        <v>2</v>
      </c>
      <c r="L241" s="65"/>
      <c r="M241" s="65"/>
      <c r="N241" s="65"/>
      <c r="O241" s="65">
        <v>2</v>
      </c>
      <c r="P241" s="65">
        <v>6</v>
      </c>
      <c r="Q241" s="65"/>
      <c r="R241" s="65"/>
      <c r="S241" s="65"/>
      <c r="T241" s="65"/>
      <c r="U241" s="65">
        <v>3</v>
      </c>
      <c r="V241" s="65"/>
      <c r="W241" s="65"/>
      <c r="X241" s="65"/>
      <c r="Y241" s="65">
        <v>3</v>
      </c>
      <c r="Z241" s="65"/>
      <c r="AA241" s="65"/>
      <c r="AB241" s="65"/>
      <c r="AC241" s="65">
        <v>1</v>
      </c>
      <c r="AD241" s="65">
        <v>22</v>
      </c>
      <c r="AE241" s="65"/>
      <c r="AF241" s="65"/>
      <c r="AG241" s="65"/>
      <c r="AH241" s="65">
        <v>1</v>
      </c>
      <c r="AI241" s="65">
        <v>3</v>
      </c>
      <c r="AJ241" s="65">
        <v>2</v>
      </c>
      <c r="AK241" s="65"/>
      <c r="AL241" s="65"/>
      <c r="AM241" s="65"/>
      <c r="AN241" s="65">
        <v>3</v>
      </c>
      <c r="AO241" s="65"/>
      <c r="AP241" s="65">
        <v>47</v>
      </c>
      <c r="AQ241" s="65">
        <v>2</v>
      </c>
      <c r="AR241" s="65">
        <v>2</v>
      </c>
      <c r="AS241" s="65"/>
      <c r="AT241" s="65"/>
      <c r="AU241" s="65">
        <v>1</v>
      </c>
      <c r="AV241" s="65"/>
      <c r="AW241" s="65">
        <v>1</v>
      </c>
      <c r="AX241" s="65"/>
      <c r="AY241" s="65">
        <v>1</v>
      </c>
    </row>
    <row r="242" spans="2:51" ht="14.25">
      <c r="B242" s="105">
        <v>4027</v>
      </c>
      <c r="C242" s="53" t="s">
        <v>498</v>
      </c>
      <c r="D242" s="43">
        <f t="shared" si="32"/>
        <v>70</v>
      </c>
      <c r="E242" s="149">
        <f t="shared" si="33"/>
        <v>11</v>
      </c>
      <c r="F242" s="65"/>
      <c r="G242" s="65"/>
      <c r="H242" s="65">
        <v>2</v>
      </c>
      <c r="I242" s="65">
        <v>1</v>
      </c>
      <c r="J242" s="65">
        <v>1</v>
      </c>
      <c r="K242" s="65">
        <v>1</v>
      </c>
      <c r="L242" s="65"/>
      <c r="M242" s="65"/>
      <c r="N242" s="65"/>
      <c r="O242" s="65"/>
      <c r="P242" s="65"/>
      <c r="Q242" s="65"/>
      <c r="R242" s="65"/>
      <c r="S242" s="65"/>
      <c r="T242" s="65"/>
      <c r="U242" s="65">
        <v>4</v>
      </c>
      <c r="V242" s="65">
        <v>2</v>
      </c>
      <c r="W242" s="65">
        <v>2</v>
      </c>
      <c r="X242" s="65"/>
      <c r="Y242" s="65">
        <v>3</v>
      </c>
      <c r="Z242" s="65"/>
      <c r="AA242" s="65"/>
      <c r="AB242" s="65"/>
      <c r="AC242" s="65"/>
      <c r="AD242" s="65">
        <v>2</v>
      </c>
      <c r="AE242" s="65"/>
      <c r="AF242" s="65"/>
      <c r="AG242" s="65"/>
      <c r="AH242" s="65"/>
      <c r="AI242" s="65">
        <v>13</v>
      </c>
      <c r="AJ242" s="65"/>
      <c r="AK242" s="65"/>
      <c r="AL242" s="65"/>
      <c r="AM242" s="65"/>
      <c r="AN242" s="65"/>
      <c r="AO242" s="65"/>
      <c r="AP242" s="65">
        <v>39</v>
      </c>
      <c r="AQ242" s="65"/>
      <c r="AR242" s="65"/>
      <c r="AS242" s="65"/>
      <c r="AT242" s="65"/>
      <c r="AU242" s="65"/>
      <c r="AV242" s="65"/>
      <c r="AW242" s="65"/>
      <c r="AX242" s="65"/>
      <c r="AY242" s="65"/>
    </row>
    <row r="243" spans="2:51" ht="14.25">
      <c r="B243" s="105">
        <v>4028</v>
      </c>
      <c r="C243" s="53" t="s">
        <v>499</v>
      </c>
      <c r="D243" s="43">
        <f t="shared" si="32"/>
        <v>18</v>
      </c>
      <c r="E243" s="149">
        <f t="shared" si="33"/>
        <v>8</v>
      </c>
      <c r="F243" s="65"/>
      <c r="G243" s="65"/>
      <c r="H243" s="65"/>
      <c r="I243" s="65"/>
      <c r="J243" s="65"/>
      <c r="K243" s="65"/>
      <c r="L243" s="65">
        <v>2</v>
      </c>
      <c r="M243" s="65">
        <v>2</v>
      </c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3</v>
      </c>
      <c r="AE243" s="65"/>
      <c r="AF243" s="65"/>
      <c r="AG243" s="65"/>
      <c r="AH243" s="65"/>
      <c r="AI243" s="65"/>
      <c r="AJ243" s="65"/>
      <c r="AK243" s="65"/>
      <c r="AL243" s="65"/>
      <c r="AM243" s="65"/>
      <c r="AN243" s="65">
        <v>4</v>
      </c>
      <c r="AO243" s="65"/>
      <c r="AP243" s="65">
        <v>3</v>
      </c>
      <c r="AQ243" s="65">
        <v>1</v>
      </c>
      <c r="AR243" s="65">
        <v>2</v>
      </c>
      <c r="AS243" s="65"/>
      <c r="AT243" s="65"/>
      <c r="AU243" s="65"/>
      <c r="AV243" s="65"/>
      <c r="AW243" s="65"/>
      <c r="AX243" s="65"/>
      <c r="AY243" s="65">
        <v>1</v>
      </c>
    </row>
    <row r="244" spans="2:51" ht="14.25">
      <c r="B244" s="105">
        <v>4030</v>
      </c>
      <c r="C244" s="53" t="s">
        <v>500</v>
      </c>
      <c r="D244" s="43">
        <f t="shared" si="32"/>
        <v>34</v>
      </c>
      <c r="E244" s="149">
        <f t="shared" si="33"/>
        <v>6</v>
      </c>
      <c r="F244" s="65"/>
      <c r="G244" s="65"/>
      <c r="H244" s="65">
        <v>2</v>
      </c>
      <c r="I244" s="65"/>
      <c r="J244" s="65"/>
      <c r="K244" s="65"/>
      <c r="L244" s="65"/>
      <c r="M244" s="65"/>
      <c r="N244" s="65"/>
      <c r="O244" s="65"/>
      <c r="P244" s="65">
        <v>1</v>
      </c>
      <c r="Q244" s="65"/>
      <c r="R244" s="65"/>
      <c r="S244" s="65"/>
      <c r="T244" s="65"/>
      <c r="U244" s="65"/>
      <c r="V244" s="65"/>
      <c r="W244" s="65"/>
      <c r="X244" s="65"/>
      <c r="Y244" s="65">
        <v>1</v>
      </c>
      <c r="Z244" s="65"/>
      <c r="AA244" s="65"/>
      <c r="AB244" s="65"/>
      <c r="AC244" s="65"/>
      <c r="AD244" s="65"/>
      <c r="AE244" s="65"/>
      <c r="AF244" s="65"/>
      <c r="AG244" s="65"/>
      <c r="AH244" s="65"/>
      <c r="AI244" s="65">
        <v>2</v>
      </c>
      <c r="AJ244" s="65"/>
      <c r="AK244" s="65"/>
      <c r="AL244" s="65"/>
      <c r="AM244" s="65"/>
      <c r="AN244" s="65"/>
      <c r="AO244" s="65"/>
      <c r="AP244" s="65">
        <v>27</v>
      </c>
      <c r="AQ244" s="65">
        <v>1</v>
      </c>
      <c r="AR244" s="65"/>
      <c r="AS244" s="65"/>
      <c r="AT244" s="65"/>
      <c r="AU244" s="65"/>
      <c r="AV244" s="65"/>
      <c r="AW244" s="65"/>
      <c r="AX244" s="65"/>
      <c r="AY244" s="65"/>
    </row>
    <row r="245" spans="2:51" ht="14.25">
      <c r="B245" s="105">
        <v>4031</v>
      </c>
      <c r="C245" s="53" t="s">
        <v>828</v>
      </c>
      <c r="D245" s="43">
        <f t="shared" si="32"/>
        <v>57</v>
      </c>
      <c r="E245" s="149">
        <f t="shared" si="33"/>
        <v>9</v>
      </c>
      <c r="F245" s="65"/>
      <c r="G245" s="65"/>
      <c r="H245" s="65">
        <v>1</v>
      </c>
      <c r="I245" s="65">
        <v>2</v>
      </c>
      <c r="J245" s="65"/>
      <c r="K245" s="65"/>
      <c r="L245" s="65"/>
      <c r="M245" s="65"/>
      <c r="N245" s="65">
        <v>1</v>
      </c>
      <c r="O245" s="65"/>
      <c r="P245" s="65">
        <v>6</v>
      </c>
      <c r="Q245" s="65"/>
      <c r="R245" s="65"/>
      <c r="S245" s="65"/>
      <c r="T245" s="65"/>
      <c r="U245" s="65">
        <v>1</v>
      </c>
      <c r="V245" s="65"/>
      <c r="W245" s="65"/>
      <c r="X245" s="65"/>
      <c r="Y245" s="65">
        <v>4</v>
      </c>
      <c r="Z245" s="65"/>
      <c r="AA245" s="65"/>
      <c r="AB245" s="65"/>
      <c r="AC245" s="65"/>
      <c r="AD245" s="65">
        <v>2</v>
      </c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>
        <v>20</v>
      </c>
      <c r="AQ245" s="65"/>
      <c r="AR245" s="65">
        <v>20</v>
      </c>
      <c r="AS245" s="65"/>
      <c r="AT245" s="65"/>
      <c r="AU245" s="65"/>
      <c r="AV245" s="65"/>
      <c r="AW245" s="65"/>
      <c r="AX245" s="65"/>
      <c r="AY245" s="65"/>
    </row>
    <row r="246" spans="2:51" ht="14.25">
      <c r="B246" s="105">
        <v>4033</v>
      </c>
      <c r="C246" s="55" t="s">
        <v>501</v>
      </c>
      <c r="D246" s="43">
        <f t="shared" si="32"/>
        <v>45</v>
      </c>
      <c r="E246" s="149">
        <f t="shared" si="33"/>
        <v>14</v>
      </c>
      <c r="F246" s="65">
        <v>1</v>
      </c>
      <c r="G246" s="65"/>
      <c r="H246" s="65"/>
      <c r="I246" s="65">
        <v>2</v>
      </c>
      <c r="J246" s="65"/>
      <c r="K246" s="65"/>
      <c r="L246" s="65">
        <v>1</v>
      </c>
      <c r="M246" s="65"/>
      <c r="N246" s="65">
        <v>1</v>
      </c>
      <c r="O246" s="65"/>
      <c r="P246" s="65"/>
      <c r="Q246" s="65"/>
      <c r="R246" s="65">
        <v>1</v>
      </c>
      <c r="S246" s="65"/>
      <c r="T246" s="65"/>
      <c r="U246" s="65">
        <v>2</v>
      </c>
      <c r="V246" s="65">
        <v>1</v>
      </c>
      <c r="W246" s="65"/>
      <c r="X246" s="65"/>
      <c r="Y246" s="65">
        <v>1</v>
      </c>
      <c r="Z246" s="65"/>
      <c r="AA246" s="65">
        <v>2</v>
      </c>
      <c r="AB246" s="65"/>
      <c r="AC246" s="65"/>
      <c r="AD246" s="65">
        <v>1</v>
      </c>
      <c r="AE246" s="65"/>
      <c r="AF246" s="65"/>
      <c r="AG246" s="65"/>
      <c r="AH246" s="65">
        <v>1</v>
      </c>
      <c r="AI246" s="65"/>
      <c r="AJ246" s="65"/>
      <c r="AK246" s="65"/>
      <c r="AL246" s="65"/>
      <c r="AM246" s="65"/>
      <c r="AN246" s="65"/>
      <c r="AO246" s="65"/>
      <c r="AP246" s="65">
        <v>8</v>
      </c>
      <c r="AQ246" s="65">
        <v>22</v>
      </c>
      <c r="AR246" s="65"/>
      <c r="AS246" s="65"/>
      <c r="AT246" s="65"/>
      <c r="AU246" s="65"/>
      <c r="AV246" s="65"/>
      <c r="AW246" s="65">
        <v>1</v>
      </c>
      <c r="AX246" s="65"/>
      <c r="AY246" s="65"/>
    </row>
    <row r="247" spans="2:51" ht="14.25">
      <c r="B247" s="105">
        <v>4036</v>
      </c>
      <c r="C247" s="53" t="s">
        <v>502</v>
      </c>
      <c r="D247" s="43">
        <f t="shared" si="32"/>
        <v>25</v>
      </c>
      <c r="E247" s="149">
        <f t="shared" si="33"/>
        <v>9</v>
      </c>
      <c r="F247" s="65"/>
      <c r="G247" s="65"/>
      <c r="H247" s="65"/>
      <c r="I247" s="65">
        <v>1</v>
      </c>
      <c r="J247" s="65"/>
      <c r="K247" s="65">
        <v>1</v>
      </c>
      <c r="L247" s="65"/>
      <c r="M247" s="65"/>
      <c r="N247" s="65"/>
      <c r="O247" s="65">
        <v>1</v>
      </c>
      <c r="P247" s="65">
        <v>2</v>
      </c>
      <c r="Q247" s="65"/>
      <c r="R247" s="65"/>
      <c r="S247" s="65"/>
      <c r="T247" s="65"/>
      <c r="U247" s="65"/>
      <c r="V247" s="65">
        <v>1</v>
      </c>
      <c r="W247" s="65"/>
      <c r="X247" s="65"/>
      <c r="Y247" s="65">
        <v>2</v>
      </c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>
        <v>2</v>
      </c>
      <c r="AM247" s="65"/>
      <c r="AN247" s="65"/>
      <c r="AO247" s="65"/>
      <c r="AP247" s="65">
        <v>13</v>
      </c>
      <c r="AQ247" s="65">
        <v>2</v>
      </c>
      <c r="AR247" s="65"/>
      <c r="AS247" s="65"/>
      <c r="AT247" s="65"/>
      <c r="AU247" s="65"/>
      <c r="AV247" s="65"/>
      <c r="AW247" s="65"/>
      <c r="AX247" s="65"/>
      <c r="AY247" s="65"/>
    </row>
    <row r="248" spans="2:51" ht="14.25">
      <c r="B248" s="105">
        <v>4037</v>
      </c>
      <c r="C248" s="53" t="s">
        <v>503</v>
      </c>
      <c r="D248" s="43">
        <f t="shared" si="32"/>
        <v>4</v>
      </c>
      <c r="E248" s="149">
        <f t="shared" si="33"/>
        <v>2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>
        <v>2</v>
      </c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>
        <v>2</v>
      </c>
      <c r="AQ248" s="65"/>
      <c r="AR248" s="65"/>
      <c r="AS248" s="65"/>
      <c r="AT248" s="65"/>
      <c r="AU248" s="65"/>
      <c r="AV248" s="65"/>
      <c r="AW248" s="65"/>
      <c r="AX248" s="65"/>
      <c r="AY248" s="65"/>
    </row>
    <row r="249" spans="2:51" ht="14.25">
      <c r="B249" s="105">
        <v>4038</v>
      </c>
      <c r="C249" s="55" t="s">
        <v>504</v>
      </c>
      <c r="D249" s="43">
        <f t="shared" si="32"/>
        <v>53</v>
      </c>
      <c r="E249" s="149">
        <f t="shared" si="33"/>
        <v>6</v>
      </c>
      <c r="F249" s="65"/>
      <c r="G249" s="65"/>
      <c r="H249" s="65"/>
      <c r="I249" s="65"/>
      <c r="J249" s="65"/>
      <c r="K249" s="65"/>
      <c r="L249" s="65">
        <v>6</v>
      </c>
      <c r="M249" s="65"/>
      <c r="N249" s="65"/>
      <c r="O249" s="65"/>
      <c r="P249" s="65">
        <v>1</v>
      </c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>
        <v>42</v>
      </c>
      <c r="AO249" s="65"/>
      <c r="AP249" s="65">
        <v>1</v>
      </c>
      <c r="AQ249" s="65">
        <v>1</v>
      </c>
      <c r="AR249" s="65">
        <v>2</v>
      </c>
      <c r="AS249" s="65"/>
      <c r="AT249" s="65"/>
      <c r="AU249" s="65"/>
      <c r="AV249" s="65"/>
      <c r="AW249" s="65"/>
      <c r="AX249" s="65"/>
      <c r="AY249" s="65"/>
    </row>
    <row r="250" spans="2:51" ht="14.25">
      <c r="B250" s="105">
        <v>4039</v>
      </c>
      <c r="C250" s="53" t="s">
        <v>505</v>
      </c>
      <c r="D250" s="43">
        <f t="shared" si="32"/>
        <v>50</v>
      </c>
      <c r="E250" s="149">
        <f t="shared" si="33"/>
        <v>7</v>
      </c>
      <c r="F250" s="65"/>
      <c r="G250" s="65"/>
      <c r="H250" s="65"/>
      <c r="I250" s="65">
        <v>3</v>
      </c>
      <c r="J250" s="65"/>
      <c r="K250" s="65"/>
      <c r="L250" s="65"/>
      <c r="M250" s="65"/>
      <c r="N250" s="65"/>
      <c r="O250" s="65"/>
      <c r="P250" s="65">
        <v>7</v>
      </c>
      <c r="Q250" s="65"/>
      <c r="R250" s="65"/>
      <c r="S250" s="65"/>
      <c r="T250" s="65"/>
      <c r="U250" s="65"/>
      <c r="V250" s="65"/>
      <c r="W250" s="65"/>
      <c r="X250" s="65"/>
      <c r="Y250" s="65">
        <v>11</v>
      </c>
      <c r="Z250" s="65"/>
      <c r="AA250" s="65"/>
      <c r="AB250" s="65"/>
      <c r="AC250" s="65"/>
      <c r="AD250" s="65"/>
      <c r="AE250" s="65"/>
      <c r="AF250" s="65"/>
      <c r="AG250" s="65"/>
      <c r="AH250" s="65"/>
      <c r="AI250" s="65">
        <v>2</v>
      </c>
      <c r="AJ250" s="65"/>
      <c r="AK250" s="65"/>
      <c r="AL250" s="65"/>
      <c r="AM250" s="65"/>
      <c r="AN250" s="65"/>
      <c r="AO250" s="65"/>
      <c r="AP250" s="65">
        <v>24</v>
      </c>
      <c r="AQ250" s="65">
        <v>1</v>
      </c>
      <c r="AR250" s="65">
        <v>2</v>
      </c>
      <c r="AS250" s="65"/>
      <c r="AT250" s="65"/>
      <c r="AU250" s="65"/>
      <c r="AV250" s="65"/>
      <c r="AW250" s="65"/>
      <c r="AX250" s="65"/>
      <c r="AY250" s="65"/>
    </row>
    <row r="251" spans="2:51" ht="14.25">
      <c r="B251" s="105">
        <v>4041</v>
      </c>
      <c r="C251" s="53" t="s">
        <v>506</v>
      </c>
      <c r="D251" s="43">
        <f t="shared" si="32"/>
        <v>87</v>
      </c>
      <c r="E251" s="149">
        <f t="shared" si="33"/>
        <v>12</v>
      </c>
      <c r="F251" s="65"/>
      <c r="G251" s="65"/>
      <c r="H251" s="65">
        <v>2</v>
      </c>
      <c r="I251" s="65">
        <v>4</v>
      </c>
      <c r="J251" s="65"/>
      <c r="K251" s="65">
        <v>11</v>
      </c>
      <c r="L251" s="65"/>
      <c r="M251" s="65"/>
      <c r="N251" s="65"/>
      <c r="O251" s="65">
        <v>5</v>
      </c>
      <c r="P251" s="65"/>
      <c r="Q251" s="65"/>
      <c r="R251" s="65"/>
      <c r="S251" s="65"/>
      <c r="T251" s="65">
        <v>2</v>
      </c>
      <c r="U251" s="65"/>
      <c r="V251" s="65">
        <v>2</v>
      </c>
      <c r="W251" s="65"/>
      <c r="X251" s="65"/>
      <c r="Y251" s="65">
        <v>32</v>
      </c>
      <c r="Z251" s="65"/>
      <c r="AA251" s="65"/>
      <c r="AB251" s="65">
        <v>2</v>
      </c>
      <c r="AC251" s="65"/>
      <c r="AD251" s="65"/>
      <c r="AE251" s="65"/>
      <c r="AF251" s="65"/>
      <c r="AG251" s="65"/>
      <c r="AH251" s="65"/>
      <c r="AI251" s="65">
        <v>15</v>
      </c>
      <c r="AJ251" s="65">
        <v>4</v>
      </c>
      <c r="AK251" s="65"/>
      <c r="AL251" s="65"/>
      <c r="AM251" s="65"/>
      <c r="AN251" s="65"/>
      <c r="AO251" s="65"/>
      <c r="AP251" s="65">
        <v>6</v>
      </c>
      <c r="AQ251" s="65"/>
      <c r="AR251" s="65">
        <v>2</v>
      </c>
      <c r="AS251" s="65"/>
      <c r="AT251" s="65"/>
      <c r="AU251" s="65"/>
      <c r="AV251" s="65"/>
      <c r="AW251" s="65"/>
      <c r="AX251" s="65"/>
      <c r="AY251" s="65"/>
    </row>
    <row r="252" spans="2:51" ht="14.25">
      <c r="B252" s="105">
        <v>4042</v>
      </c>
      <c r="C252" s="53" t="s">
        <v>507</v>
      </c>
      <c r="D252" s="43">
        <f t="shared" si="32"/>
        <v>94</v>
      </c>
      <c r="E252" s="149">
        <f t="shared" si="33"/>
        <v>16</v>
      </c>
      <c r="F252" s="65"/>
      <c r="G252" s="65">
        <v>4</v>
      </c>
      <c r="H252" s="65">
        <v>2</v>
      </c>
      <c r="I252" s="65">
        <v>7</v>
      </c>
      <c r="J252" s="65"/>
      <c r="K252" s="65">
        <v>2</v>
      </c>
      <c r="L252" s="65"/>
      <c r="M252" s="65">
        <v>2</v>
      </c>
      <c r="N252" s="65"/>
      <c r="O252" s="65">
        <v>13</v>
      </c>
      <c r="P252" s="65">
        <v>8</v>
      </c>
      <c r="Q252" s="65"/>
      <c r="R252" s="65"/>
      <c r="S252" s="65"/>
      <c r="T252" s="65"/>
      <c r="U252" s="65"/>
      <c r="V252" s="65">
        <v>2</v>
      </c>
      <c r="W252" s="65"/>
      <c r="X252" s="65"/>
      <c r="Y252" s="65">
        <v>11</v>
      </c>
      <c r="Z252" s="65"/>
      <c r="AA252" s="65"/>
      <c r="AB252" s="65"/>
      <c r="AC252" s="65"/>
      <c r="AD252" s="65"/>
      <c r="AE252" s="65"/>
      <c r="AF252" s="65"/>
      <c r="AG252" s="65"/>
      <c r="AH252" s="65">
        <v>6</v>
      </c>
      <c r="AI252" s="65">
        <v>5</v>
      </c>
      <c r="AJ252" s="65">
        <v>2</v>
      </c>
      <c r="AK252" s="65">
        <v>2</v>
      </c>
      <c r="AL252" s="65"/>
      <c r="AM252" s="65"/>
      <c r="AN252" s="65"/>
      <c r="AO252" s="65"/>
      <c r="AP252" s="65">
        <v>23</v>
      </c>
      <c r="AQ252" s="65"/>
      <c r="AR252" s="65">
        <v>1</v>
      </c>
      <c r="AS252" s="65"/>
      <c r="AT252" s="65"/>
      <c r="AU252" s="65"/>
      <c r="AV252" s="65"/>
      <c r="AW252" s="65">
        <v>4</v>
      </c>
      <c r="AX252" s="65"/>
      <c r="AY252" s="65"/>
    </row>
    <row r="253" spans="2:51" ht="14.25">
      <c r="B253" s="105">
        <v>4043</v>
      </c>
      <c r="C253" s="53" t="s">
        <v>508</v>
      </c>
      <c r="D253" s="43">
        <f t="shared" si="32"/>
        <v>75</v>
      </c>
      <c r="E253" s="149">
        <f t="shared" si="33"/>
        <v>5</v>
      </c>
      <c r="F253" s="65"/>
      <c r="G253" s="65"/>
      <c r="H253" s="65"/>
      <c r="I253" s="65">
        <v>1</v>
      </c>
      <c r="J253" s="65"/>
      <c r="K253" s="65"/>
      <c r="L253" s="65"/>
      <c r="M253" s="65"/>
      <c r="N253" s="65"/>
      <c r="O253" s="65"/>
      <c r="P253" s="65">
        <v>5</v>
      </c>
      <c r="Q253" s="65"/>
      <c r="R253" s="65"/>
      <c r="S253" s="65"/>
      <c r="T253" s="65"/>
      <c r="U253" s="65"/>
      <c r="V253" s="65"/>
      <c r="W253" s="65"/>
      <c r="X253" s="65"/>
      <c r="Y253" s="65">
        <v>6</v>
      </c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>
        <v>9</v>
      </c>
      <c r="AQ253" s="65"/>
      <c r="AR253" s="65">
        <v>54</v>
      </c>
      <c r="AS253" s="65"/>
      <c r="AT253" s="65"/>
      <c r="AU253" s="65"/>
      <c r="AV253" s="65"/>
      <c r="AW253" s="65"/>
      <c r="AX253" s="65"/>
      <c r="AY253" s="65"/>
    </row>
    <row r="254" spans="2:51" ht="14.25">
      <c r="B254" s="105">
        <v>4044</v>
      </c>
      <c r="C254" s="53" t="s">
        <v>509</v>
      </c>
      <c r="D254" s="43">
        <f t="shared" si="32"/>
        <v>132</v>
      </c>
      <c r="E254" s="149">
        <f t="shared" si="33"/>
        <v>16</v>
      </c>
      <c r="F254" s="65"/>
      <c r="G254" s="65"/>
      <c r="H254" s="65">
        <v>7</v>
      </c>
      <c r="I254" s="65">
        <v>6</v>
      </c>
      <c r="J254" s="65"/>
      <c r="K254" s="65">
        <v>2</v>
      </c>
      <c r="L254" s="65"/>
      <c r="M254" s="65"/>
      <c r="N254" s="65"/>
      <c r="O254" s="65">
        <v>5</v>
      </c>
      <c r="P254" s="65">
        <v>2</v>
      </c>
      <c r="Q254" s="65"/>
      <c r="R254" s="65"/>
      <c r="S254" s="65"/>
      <c r="T254" s="65"/>
      <c r="U254" s="65"/>
      <c r="V254" s="65">
        <v>1</v>
      </c>
      <c r="W254" s="65"/>
      <c r="X254" s="65"/>
      <c r="Y254" s="65">
        <v>24</v>
      </c>
      <c r="Z254" s="65"/>
      <c r="AA254" s="65"/>
      <c r="AB254" s="65"/>
      <c r="AC254" s="65">
        <v>1</v>
      </c>
      <c r="AD254" s="65">
        <v>1</v>
      </c>
      <c r="AE254" s="65"/>
      <c r="AF254" s="65"/>
      <c r="AG254" s="65"/>
      <c r="AH254" s="65">
        <v>2</v>
      </c>
      <c r="AI254" s="65">
        <v>6</v>
      </c>
      <c r="AJ254" s="65"/>
      <c r="AK254" s="65"/>
      <c r="AL254" s="65"/>
      <c r="AM254" s="65"/>
      <c r="AN254" s="65">
        <v>3</v>
      </c>
      <c r="AO254" s="65"/>
      <c r="AP254" s="65">
        <v>16</v>
      </c>
      <c r="AQ254" s="65">
        <v>2</v>
      </c>
      <c r="AR254" s="65">
        <v>53</v>
      </c>
      <c r="AS254" s="65">
        <v>1</v>
      </c>
      <c r="AT254" s="65"/>
      <c r="AU254" s="65"/>
      <c r="AV254" s="65"/>
      <c r="AW254" s="65"/>
      <c r="AX254" s="65"/>
      <c r="AY254" s="65"/>
    </row>
    <row r="255" spans="2:51" ht="14.25">
      <c r="B255" s="105">
        <v>4045</v>
      </c>
      <c r="C255" s="53" t="s">
        <v>510</v>
      </c>
      <c r="D255" s="43">
        <f t="shared" si="32"/>
        <v>0</v>
      </c>
      <c r="E255" s="149">
        <f t="shared" si="33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2:51" ht="14.25">
      <c r="B256" s="105">
        <v>4046</v>
      </c>
      <c r="C256" s="53" t="s">
        <v>511</v>
      </c>
      <c r="D256" s="43">
        <f t="shared" si="32"/>
        <v>49</v>
      </c>
      <c r="E256" s="149">
        <f t="shared" si="33"/>
        <v>13</v>
      </c>
      <c r="F256" s="65"/>
      <c r="G256" s="65"/>
      <c r="H256" s="65"/>
      <c r="I256" s="65"/>
      <c r="J256" s="65">
        <v>2</v>
      </c>
      <c r="K256" s="65"/>
      <c r="L256" s="65">
        <v>4</v>
      </c>
      <c r="M256" s="65"/>
      <c r="N256" s="65">
        <v>1</v>
      </c>
      <c r="O256" s="65"/>
      <c r="P256" s="65"/>
      <c r="Q256" s="65"/>
      <c r="R256" s="65"/>
      <c r="S256" s="65"/>
      <c r="T256" s="65"/>
      <c r="U256" s="65">
        <v>3</v>
      </c>
      <c r="V256" s="65"/>
      <c r="W256" s="65"/>
      <c r="X256" s="65"/>
      <c r="Y256" s="65"/>
      <c r="Z256" s="65"/>
      <c r="AA256" s="65"/>
      <c r="AB256" s="65">
        <v>1</v>
      </c>
      <c r="AC256" s="65">
        <v>1</v>
      </c>
      <c r="AD256" s="65">
        <v>3</v>
      </c>
      <c r="AE256" s="65"/>
      <c r="AF256" s="65"/>
      <c r="AG256" s="65"/>
      <c r="AH256" s="65"/>
      <c r="AI256" s="65"/>
      <c r="AJ256" s="65"/>
      <c r="AK256" s="65"/>
      <c r="AL256" s="65"/>
      <c r="AM256" s="65"/>
      <c r="AN256" s="65">
        <v>9</v>
      </c>
      <c r="AO256" s="65"/>
      <c r="AP256" s="65">
        <v>4</v>
      </c>
      <c r="AQ256" s="65">
        <v>16</v>
      </c>
      <c r="AR256" s="65">
        <v>2</v>
      </c>
      <c r="AS256" s="65">
        <v>1</v>
      </c>
      <c r="AT256" s="65">
        <v>2</v>
      </c>
      <c r="AU256" s="65"/>
      <c r="AV256" s="65"/>
      <c r="AW256" s="65"/>
      <c r="AX256" s="65"/>
      <c r="AY256" s="65"/>
    </row>
    <row r="257" spans="2:51" ht="14.25">
      <c r="B257" s="105">
        <v>4049</v>
      </c>
      <c r="C257" s="53" t="s">
        <v>512</v>
      </c>
      <c r="D257" s="43">
        <f t="shared" si="32"/>
        <v>126</v>
      </c>
      <c r="E257" s="149">
        <f t="shared" si="33"/>
        <v>14</v>
      </c>
      <c r="F257" s="65"/>
      <c r="G257" s="65">
        <v>3</v>
      </c>
      <c r="H257" s="65">
        <v>5</v>
      </c>
      <c r="I257" s="65">
        <v>11</v>
      </c>
      <c r="J257" s="65"/>
      <c r="K257" s="65">
        <v>7</v>
      </c>
      <c r="L257" s="65"/>
      <c r="M257" s="65"/>
      <c r="N257" s="65"/>
      <c r="O257" s="65">
        <v>3</v>
      </c>
      <c r="P257" s="65">
        <v>3</v>
      </c>
      <c r="Q257" s="65"/>
      <c r="R257" s="65"/>
      <c r="S257" s="65"/>
      <c r="T257" s="65">
        <v>1</v>
      </c>
      <c r="U257" s="65"/>
      <c r="V257" s="65">
        <v>2</v>
      </c>
      <c r="W257" s="65"/>
      <c r="X257" s="65"/>
      <c r="Y257" s="65">
        <v>53</v>
      </c>
      <c r="Z257" s="65"/>
      <c r="AA257" s="65"/>
      <c r="AB257" s="65"/>
      <c r="AC257" s="65"/>
      <c r="AD257" s="65">
        <v>4</v>
      </c>
      <c r="AE257" s="65"/>
      <c r="AF257" s="65"/>
      <c r="AG257" s="65"/>
      <c r="AH257" s="65"/>
      <c r="AI257" s="65">
        <v>20</v>
      </c>
      <c r="AJ257" s="65">
        <v>2</v>
      </c>
      <c r="AK257" s="65"/>
      <c r="AL257" s="65"/>
      <c r="AM257" s="65"/>
      <c r="AN257" s="65"/>
      <c r="AO257" s="65"/>
      <c r="AP257" s="65">
        <v>10</v>
      </c>
      <c r="AQ257" s="65">
        <v>2</v>
      </c>
      <c r="AR257" s="65"/>
      <c r="AS257" s="65"/>
      <c r="AT257" s="65"/>
      <c r="AU257" s="65"/>
      <c r="AV257" s="65"/>
      <c r="AW257" s="65"/>
      <c r="AX257" s="65"/>
      <c r="AY257" s="65"/>
    </row>
    <row r="258" spans="2:51" ht="14.25">
      <c r="B258" s="105">
        <v>4050</v>
      </c>
      <c r="C258" s="53" t="s">
        <v>513</v>
      </c>
      <c r="D258" s="43">
        <f t="shared" si="32"/>
        <v>20</v>
      </c>
      <c r="E258" s="149">
        <f t="shared" si="33"/>
        <v>4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>
        <v>11</v>
      </c>
      <c r="Q258" s="65"/>
      <c r="R258" s="65"/>
      <c r="S258" s="65"/>
      <c r="T258" s="65"/>
      <c r="U258" s="65"/>
      <c r="V258" s="65"/>
      <c r="W258" s="65"/>
      <c r="X258" s="65"/>
      <c r="Y258" s="65">
        <v>2</v>
      </c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>
        <v>6</v>
      </c>
      <c r="AQ258" s="65"/>
      <c r="AR258" s="65"/>
      <c r="AS258" s="65"/>
      <c r="AT258" s="65"/>
      <c r="AU258" s="65"/>
      <c r="AV258" s="65"/>
      <c r="AW258" s="65">
        <v>1</v>
      </c>
      <c r="AX258" s="65"/>
      <c r="AY258" s="65"/>
    </row>
    <row r="259" spans="2:51" ht="14.25">
      <c r="B259" s="105">
        <v>4051</v>
      </c>
      <c r="C259" s="53" t="s">
        <v>514</v>
      </c>
      <c r="D259" s="43">
        <f t="shared" si="32"/>
        <v>104</v>
      </c>
      <c r="E259" s="149">
        <f t="shared" si="33"/>
        <v>8</v>
      </c>
      <c r="F259" s="65"/>
      <c r="G259" s="65"/>
      <c r="H259" s="65">
        <v>1</v>
      </c>
      <c r="I259" s="65">
        <v>1</v>
      </c>
      <c r="J259" s="65"/>
      <c r="K259" s="65"/>
      <c r="L259" s="65"/>
      <c r="M259" s="65"/>
      <c r="N259" s="65"/>
      <c r="O259" s="65"/>
      <c r="P259" s="65">
        <v>42</v>
      </c>
      <c r="Q259" s="65"/>
      <c r="R259" s="65"/>
      <c r="S259" s="65"/>
      <c r="T259" s="65"/>
      <c r="U259" s="65"/>
      <c r="V259" s="65"/>
      <c r="W259" s="65"/>
      <c r="X259" s="65"/>
      <c r="Y259" s="65">
        <v>14</v>
      </c>
      <c r="Z259" s="65"/>
      <c r="AA259" s="65"/>
      <c r="AB259" s="65"/>
      <c r="AC259" s="65">
        <v>1</v>
      </c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>
        <v>41</v>
      </c>
      <c r="AQ259" s="65"/>
      <c r="AR259" s="65">
        <v>2</v>
      </c>
      <c r="AS259" s="65"/>
      <c r="AT259" s="65"/>
      <c r="AU259" s="65"/>
      <c r="AV259" s="65"/>
      <c r="AW259" s="65">
        <v>2</v>
      </c>
      <c r="AX259" s="65"/>
      <c r="AY259" s="65"/>
    </row>
    <row r="260" spans="2:51" ht="14.25">
      <c r="B260" s="105">
        <v>4054</v>
      </c>
      <c r="C260" s="53" t="s">
        <v>515</v>
      </c>
      <c r="D260" s="43">
        <f t="shared" si="32"/>
        <v>35</v>
      </c>
      <c r="E260" s="149">
        <f t="shared" si="33"/>
        <v>9</v>
      </c>
      <c r="F260" s="65"/>
      <c r="G260" s="65"/>
      <c r="H260" s="65">
        <v>2</v>
      </c>
      <c r="I260" s="65">
        <v>2</v>
      </c>
      <c r="J260" s="65"/>
      <c r="K260" s="65">
        <v>2</v>
      </c>
      <c r="L260" s="65"/>
      <c r="M260" s="65"/>
      <c r="N260" s="65"/>
      <c r="O260" s="65">
        <v>17</v>
      </c>
      <c r="P260" s="65">
        <v>2</v>
      </c>
      <c r="Q260" s="65">
        <v>4</v>
      </c>
      <c r="R260" s="65"/>
      <c r="S260" s="65"/>
      <c r="T260" s="65"/>
      <c r="U260" s="65"/>
      <c r="V260" s="65"/>
      <c r="W260" s="65"/>
      <c r="X260" s="65"/>
      <c r="Y260" s="65">
        <v>1</v>
      </c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>
        <v>2</v>
      </c>
      <c r="AK260" s="65"/>
      <c r="AL260" s="65"/>
      <c r="AM260" s="65"/>
      <c r="AN260" s="65"/>
      <c r="AO260" s="65"/>
      <c r="AP260" s="65">
        <v>3</v>
      </c>
      <c r="AQ260" s="65"/>
      <c r="AR260" s="65"/>
      <c r="AS260" s="65"/>
      <c r="AT260" s="65"/>
      <c r="AU260" s="65"/>
      <c r="AV260" s="65"/>
      <c r="AW260" s="65"/>
      <c r="AX260" s="65"/>
      <c r="AY260" s="65"/>
    </row>
    <row r="261" spans="2:51" ht="14.25">
      <c r="B261" s="105">
        <v>4061</v>
      </c>
      <c r="C261" s="53" t="s">
        <v>516</v>
      </c>
      <c r="D261" s="43">
        <f t="shared" si="32"/>
        <v>22</v>
      </c>
      <c r="E261" s="149">
        <f t="shared" si="33"/>
        <v>4</v>
      </c>
      <c r="F261" s="65"/>
      <c r="G261" s="65"/>
      <c r="H261" s="65"/>
      <c r="I261" s="65"/>
      <c r="J261" s="65"/>
      <c r="K261" s="65"/>
      <c r="L261" s="65">
        <v>2</v>
      </c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>
        <v>2</v>
      </c>
      <c r="AL261" s="65"/>
      <c r="AM261" s="65"/>
      <c r="AN261" s="65">
        <v>1</v>
      </c>
      <c r="AO261" s="65"/>
      <c r="AP261" s="65"/>
      <c r="AQ261" s="65">
        <v>17</v>
      </c>
      <c r="AR261" s="65"/>
      <c r="AS261" s="65"/>
      <c r="AT261" s="65"/>
      <c r="AU261" s="65"/>
      <c r="AV261" s="65"/>
      <c r="AW261" s="65"/>
      <c r="AX261" s="65"/>
      <c r="AY261" s="65"/>
    </row>
    <row r="262" spans="2:51" ht="14.25">
      <c r="B262" s="105">
        <v>4096</v>
      </c>
      <c r="C262" s="55" t="s">
        <v>517</v>
      </c>
      <c r="D262" s="43">
        <f t="shared" si="32"/>
        <v>40</v>
      </c>
      <c r="E262" s="149">
        <f t="shared" si="33"/>
        <v>11</v>
      </c>
      <c r="F262" s="65"/>
      <c r="G262" s="65"/>
      <c r="H262" s="65">
        <v>1</v>
      </c>
      <c r="I262" s="65"/>
      <c r="J262" s="65">
        <v>1</v>
      </c>
      <c r="K262" s="65"/>
      <c r="L262" s="65"/>
      <c r="M262" s="65"/>
      <c r="N262" s="65"/>
      <c r="O262" s="65">
        <v>1</v>
      </c>
      <c r="P262" s="65"/>
      <c r="Q262" s="65"/>
      <c r="R262" s="65"/>
      <c r="S262" s="65"/>
      <c r="T262" s="65"/>
      <c r="U262" s="65">
        <v>2</v>
      </c>
      <c r="V262" s="65"/>
      <c r="W262" s="65"/>
      <c r="X262" s="65"/>
      <c r="Y262" s="65"/>
      <c r="Z262" s="65"/>
      <c r="AA262" s="65"/>
      <c r="AB262" s="65"/>
      <c r="AC262" s="65"/>
      <c r="AD262" s="65">
        <v>1</v>
      </c>
      <c r="AE262" s="65"/>
      <c r="AF262" s="65"/>
      <c r="AG262" s="65"/>
      <c r="AH262" s="65"/>
      <c r="AI262" s="65"/>
      <c r="AJ262" s="65"/>
      <c r="AK262" s="65">
        <v>4</v>
      </c>
      <c r="AL262" s="65"/>
      <c r="AM262" s="65">
        <v>2</v>
      </c>
      <c r="AN262" s="65"/>
      <c r="AO262" s="65">
        <v>2</v>
      </c>
      <c r="AP262" s="65">
        <v>2</v>
      </c>
      <c r="AQ262" s="65">
        <v>22</v>
      </c>
      <c r="AR262" s="65">
        <v>2</v>
      </c>
      <c r="AS262" s="65"/>
      <c r="AT262" s="65"/>
      <c r="AU262" s="65"/>
      <c r="AV262" s="65"/>
      <c r="AW262" s="65"/>
      <c r="AX262" s="65"/>
      <c r="AY262" s="65"/>
    </row>
    <row r="263" spans="2:51" ht="14.25">
      <c r="B263" s="105">
        <v>4101</v>
      </c>
      <c r="C263" s="53" t="s">
        <v>763</v>
      </c>
      <c r="D263" s="43">
        <f aca="true" t="shared" si="34" ref="D263:D297">SUM(F263:AY263)</f>
        <v>4</v>
      </c>
      <c r="E263" s="149">
        <f aca="true" t="shared" si="35" ref="E263:E294">COUNT(F263:AY263)</f>
        <v>1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>
        <v>4</v>
      </c>
      <c r="AQ263" s="65"/>
      <c r="AR263" s="65"/>
      <c r="AS263" s="65"/>
      <c r="AT263" s="65"/>
      <c r="AU263" s="65"/>
      <c r="AV263" s="65"/>
      <c r="AW263" s="65"/>
      <c r="AX263" s="65"/>
      <c r="AY263" s="65"/>
    </row>
    <row r="264" spans="2:51" ht="14.25">
      <c r="B264" s="105">
        <v>4102</v>
      </c>
      <c r="C264" s="53" t="s">
        <v>518</v>
      </c>
      <c r="D264" s="43">
        <f t="shared" si="34"/>
        <v>7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>
        <v>7</v>
      </c>
      <c r="AQ264" s="65"/>
      <c r="AR264" s="65"/>
      <c r="AS264" s="65"/>
      <c r="AT264" s="65"/>
      <c r="AU264" s="65"/>
      <c r="AV264" s="65"/>
      <c r="AW264" s="65"/>
      <c r="AX264" s="65"/>
      <c r="AY264" s="65"/>
    </row>
    <row r="265" spans="2:51" ht="14.25">
      <c r="B265" s="105">
        <v>4103</v>
      </c>
      <c r="C265" s="53" t="s">
        <v>519</v>
      </c>
      <c r="D265" s="43">
        <f t="shared" si="34"/>
        <v>3</v>
      </c>
      <c r="E265" s="149">
        <f t="shared" si="35"/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>
        <v>1</v>
      </c>
      <c r="AK265" s="65"/>
      <c r="AL265" s="65"/>
      <c r="AM265" s="65"/>
      <c r="AN265" s="65"/>
      <c r="AO265" s="65"/>
      <c r="AP265" s="65">
        <v>2</v>
      </c>
      <c r="AQ265" s="65"/>
      <c r="AR265" s="65"/>
      <c r="AS265" s="65"/>
      <c r="AT265" s="65"/>
      <c r="AU265" s="65"/>
      <c r="AV265" s="65"/>
      <c r="AW265" s="65"/>
      <c r="AX265" s="65"/>
      <c r="AY265" s="65"/>
    </row>
    <row r="266" spans="2:51" ht="14.25">
      <c r="B266" s="105">
        <v>4104</v>
      </c>
      <c r="C266" s="53" t="s">
        <v>520</v>
      </c>
      <c r="D266" s="43">
        <f t="shared" si="34"/>
        <v>5</v>
      </c>
      <c r="E266" s="149">
        <f t="shared" si="35"/>
        <v>4</v>
      </c>
      <c r="F266" s="65"/>
      <c r="G266" s="65"/>
      <c r="H266" s="65"/>
      <c r="I266" s="65">
        <v>1</v>
      </c>
      <c r="J266" s="65"/>
      <c r="K266" s="65"/>
      <c r="L266" s="65"/>
      <c r="M266" s="65"/>
      <c r="N266" s="65"/>
      <c r="O266" s="65"/>
      <c r="P266" s="65">
        <v>1</v>
      </c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>
        <v>2</v>
      </c>
      <c r="AQ266" s="65"/>
      <c r="AR266" s="65"/>
      <c r="AS266" s="65"/>
      <c r="AT266" s="65"/>
      <c r="AU266" s="65"/>
      <c r="AV266" s="65"/>
      <c r="AW266" s="65">
        <v>1</v>
      </c>
      <c r="AX266" s="65"/>
      <c r="AY266" s="65"/>
    </row>
    <row r="267" spans="2:51" ht="14.25">
      <c r="B267" s="105">
        <v>4114</v>
      </c>
      <c r="C267" s="55" t="s">
        <v>521</v>
      </c>
      <c r="D267" s="43">
        <f t="shared" si="34"/>
        <v>83</v>
      </c>
      <c r="E267" s="149">
        <f t="shared" si="35"/>
        <v>15</v>
      </c>
      <c r="F267" s="65"/>
      <c r="G267" s="65"/>
      <c r="H267" s="65"/>
      <c r="I267" s="65"/>
      <c r="J267" s="65">
        <v>2</v>
      </c>
      <c r="K267" s="65"/>
      <c r="L267" s="65">
        <v>11</v>
      </c>
      <c r="M267" s="65">
        <v>2</v>
      </c>
      <c r="N267" s="65">
        <v>1</v>
      </c>
      <c r="O267" s="65"/>
      <c r="P267" s="65"/>
      <c r="Q267" s="65">
        <v>2</v>
      </c>
      <c r="R267" s="65"/>
      <c r="S267" s="65"/>
      <c r="T267" s="65">
        <v>4</v>
      </c>
      <c r="U267" s="65"/>
      <c r="V267" s="65"/>
      <c r="W267" s="65"/>
      <c r="X267" s="65"/>
      <c r="Y267" s="65"/>
      <c r="Z267" s="65"/>
      <c r="AA267" s="65">
        <v>1</v>
      </c>
      <c r="AB267" s="65">
        <v>2</v>
      </c>
      <c r="AC267" s="65"/>
      <c r="AD267" s="65">
        <v>12</v>
      </c>
      <c r="AE267" s="65"/>
      <c r="AF267" s="65"/>
      <c r="AG267" s="65"/>
      <c r="AH267" s="65"/>
      <c r="AI267" s="65"/>
      <c r="AJ267" s="65"/>
      <c r="AK267" s="65"/>
      <c r="AL267" s="65">
        <v>2</v>
      </c>
      <c r="AM267" s="65"/>
      <c r="AN267" s="65">
        <v>33</v>
      </c>
      <c r="AO267" s="65">
        <v>5</v>
      </c>
      <c r="AP267" s="65">
        <v>2</v>
      </c>
      <c r="AQ267" s="65"/>
      <c r="AR267" s="65">
        <v>2</v>
      </c>
      <c r="AS267" s="65">
        <v>2</v>
      </c>
      <c r="AT267" s="65"/>
      <c r="AU267" s="65"/>
      <c r="AV267" s="65"/>
      <c r="AW267" s="65"/>
      <c r="AX267" s="65"/>
      <c r="AY267" s="65"/>
    </row>
    <row r="268" spans="2:51" ht="14.25">
      <c r="B268" s="105">
        <v>4130</v>
      </c>
      <c r="C268" s="55" t="s">
        <v>522</v>
      </c>
      <c r="D268" s="43">
        <f t="shared" si="34"/>
        <v>112</v>
      </c>
      <c r="E268" s="149">
        <f t="shared" si="35"/>
        <v>15</v>
      </c>
      <c r="F268" s="65">
        <v>1</v>
      </c>
      <c r="G268" s="65"/>
      <c r="H268" s="65">
        <v>1</v>
      </c>
      <c r="I268" s="65"/>
      <c r="J268" s="65"/>
      <c r="K268" s="65">
        <v>1</v>
      </c>
      <c r="L268" s="65"/>
      <c r="M268" s="65"/>
      <c r="N268" s="65">
        <v>1</v>
      </c>
      <c r="O268" s="65">
        <v>4</v>
      </c>
      <c r="P268" s="65">
        <v>2</v>
      </c>
      <c r="Q268" s="65"/>
      <c r="R268" s="65"/>
      <c r="S268" s="65"/>
      <c r="T268" s="65"/>
      <c r="U268" s="65">
        <v>4</v>
      </c>
      <c r="V268" s="65"/>
      <c r="W268" s="65"/>
      <c r="X268" s="65"/>
      <c r="Y268" s="65">
        <v>2</v>
      </c>
      <c r="Z268" s="65"/>
      <c r="AA268" s="65"/>
      <c r="AB268" s="65"/>
      <c r="AC268" s="65"/>
      <c r="AD268" s="65">
        <v>3</v>
      </c>
      <c r="AE268" s="65"/>
      <c r="AF268" s="65"/>
      <c r="AG268" s="65"/>
      <c r="AH268" s="65"/>
      <c r="AI268" s="65">
        <v>2</v>
      </c>
      <c r="AJ268" s="65"/>
      <c r="AK268" s="65"/>
      <c r="AL268" s="65"/>
      <c r="AM268" s="65"/>
      <c r="AN268" s="65">
        <v>2</v>
      </c>
      <c r="AO268" s="65"/>
      <c r="AP268" s="65"/>
      <c r="AQ268" s="65">
        <v>82</v>
      </c>
      <c r="AR268" s="65">
        <v>2</v>
      </c>
      <c r="AS268" s="65">
        <v>3</v>
      </c>
      <c r="AT268" s="65">
        <v>2</v>
      </c>
      <c r="AU268" s="65"/>
      <c r="AV268" s="65"/>
      <c r="AW268" s="65"/>
      <c r="AX268" s="65"/>
      <c r="AY268" s="65"/>
    </row>
    <row r="269" spans="2:51" ht="14.25">
      <c r="B269" s="105">
        <v>4138</v>
      </c>
      <c r="C269" s="55" t="s">
        <v>523</v>
      </c>
      <c r="D269" s="43">
        <f t="shared" si="34"/>
        <v>118</v>
      </c>
      <c r="E269" s="149">
        <f t="shared" si="35"/>
        <v>14</v>
      </c>
      <c r="F269" s="65"/>
      <c r="G269" s="65"/>
      <c r="H269" s="65"/>
      <c r="I269" s="65">
        <v>2</v>
      </c>
      <c r="J269" s="65"/>
      <c r="K269" s="65"/>
      <c r="L269" s="65"/>
      <c r="M269" s="65"/>
      <c r="N269" s="65">
        <v>1</v>
      </c>
      <c r="O269" s="65"/>
      <c r="P269" s="65">
        <v>7</v>
      </c>
      <c r="Q269" s="65"/>
      <c r="R269" s="65">
        <v>2</v>
      </c>
      <c r="S269" s="65"/>
      <c r="T269" s="65"/>
      <c r="U269" s="65"/>
      <c r="V269" s="65"/>
      <c r="W269" s="65"/>
      <c r="X269" s="65"/>
      <c r="Y269" s="65">
        <v>2</v>
      </c>
      <c r="Z269" s="65"/>
      <c r="AA269" s="65"/>
      <c r="AB269" s="65"/>
      <c r="AC269" s="65">
        <v>1</v>
      </c>
      <c r="AD269" s="65">
        <v>4</v>
      </c>
      <c r="AE269" s="65"/>
      <c r="AF269" s="65"/>
      <c r="AG269" s="65"/>
      <c r="AH269" s="65">
        <v>2</v>
      </c>
      <c r="AI269" s="65">
        <v>2</v>
      </c>
      <c r="AJ269" s="65"/>
      <c r="AK269" s="65">
        <v>1</v>
      </c>
      <c r="AL269" s="65"/>
      <c r="AM269" s="65"/>
      <c r="AN269" s="65"/>
      <c r="AO269" s="65"/>
      <c r="AP269" s="65">
        <v>47</v>
      </c>
      <c r="AQ269" s="65">
        <v>43</v>
      </c>
      <c r="AR269" s="65">
        <v>2</v>
      </c>
      <c r="AS269" s="65">
        <v>2</v>
      </c>
      <c r="AT269" s="65"/>
      <c r="AU269" s="65"/>
      <c r="AV269" s="65"/>
      <c r="AW269" s="65"/>
      <c r="AX269" s="65"/>
      <c r="AY269" s="65"/>
    </row>
    <row r="270" spans="2:51" ht="14.25">
      <c r="B270" s="105">
        <v>4147</v>
      </c>
      <c r="C270" s="55" t="s">
        <v>524</v>
      </c>
      <c r="D270" s="43">
        <f t="shared" si="34"/>
        <v>46</v>
      </c>
      <c r="E270" s="149">
        <f t="shared" si="35"/>
        <v>8</v>
      </c>
      <c r="F270" s="65"/>
      <c r="G270" s="65"/>
      <c r="H270" s="65"/>
      <c r="I270" s="65"/>
      <c r="J270" s="65"/>
      <c r="K270" s="65"/>
      <c r="L270" s="65">
        <v>2</v>
      </c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>
        <v>9</v>
      </c>
      <c r="AE270" s="65"/>
      <c r="AF270" s="65"/>
      <c r="AG270" s="65"/>
      <c r="AH270" s="65"/>
      <c r="AI270" s="65"/>
      <c r="AJ270" s="65"/>
      <c r="AK270" s="65">
        <v>2</v>
      </c>
      <c r="AL270" s="65">
        <v>2</v>
      </c>
      <c r="AM270" s="65"/>
      <c r="AN270" s="65">
        <v>12</v>
      </c>
      <c r="AO270" s="65">
        <v>3</v>
      </c>
      <c r="AP270" s="65">
        <v>4</v>
      </c>
      <c r="AQ270" s="65">
        <v>12</v>
      </c>
      <c r="AR270" s="65"/>
      <c r="AS270" s="65"/>
      <c r="AT270" s="65"/>
      <c r="AU270" s="65"/>
      <c r="AV270" s="65"/>
      <c r="AW270" s="65"/>
      <c r="AX270" s="65"/>
      <c r="AY270" s="65"/>
    </row>
    <row r="271" spans="2:51" ht="14.25">
      <c r="B271" s="105">
        <v>4158</v>
      </c>
      <c r="C271" s="55" t="s">
        <v>525</v>
      </c>
      <c r="D271" s="43">
        <f t="shared" si="34"/>
        <v>28</v>
      </c>
      <c r="E271" s="149">
        <f t="shared" si="35"/>
        <v>9</v>
      </c>
      <c r="F271" s="65"/>
      <c r="G271" s="65"/>
      <c r="H271" s="65"/>
      <c r="I271" s="65"/>
      <c r="J271" s="65"/>
      <c r="K271" s="65"/>
      <c r="L271" s="65"/>
      <c r="M271" s="65"/>
      <c r="N271" s="65">
        <v>3</v>
      </c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>
        <v>2</v>
      </c>
      <c r="Z271" s="65"/>
      <c r="AA271" s="65">
        <v>1</v>
      </c>
      <c r="AB271" s="65"/>
      <c r="AC271" s="65"/>
      <c r="AD271" s="65">
        <v>3</v>
      </c>
      <c r="AE271" s="65"/>
      <c r="AF271" s="65"/>
      <c r="AG271" s="65"/>
      <c r="AH271" s="65"/>
      <c r="AI271" s="65">
        <v>2</v>
      </c>
      <c r="AJ271" s="65"/>
      <c r="AK271" s="65"/>
      <c r="AL271" s="65">
        <v>1</v>
      </c>
      <c r="AM271" s="65"/>
      <c r="AN271" s="65">
        <v>7</v>
      </c>
      <c r="AO271" s="65"/>
      <c r="AP271" s="65"/>
      <c r="AQ271" s="65">
        <v>6</v>
      </c>
      <c r="AR271" s="65"/>
      <c r="AS271" s="65"/>
      <c r="AT271" s="65"/>
      <c r="AU271" s="65"/>
      <c r="AV271" s="65"/>
      <c r="AW271" s="65">
        <v>3</v>
      </c>
      <c r="AX271" s="65"/>
      <c r="AY271" s="65"/>
    </row>
    <row r="272" spans="2:51" ht="14.25">
      <c r="B272" s="105">
        <v>4161</v>
      </c>
      <c r="C272" s="55" t="s">
        <v>526</v>
      </c>
      <c r="D272" s="43">
        <f t="shared" si="34"/>
        <v>20</v>
      </c>
      <c r="E272" s="149">
        <f t="shared" si="35"/>
        <v>3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>
        <v>1</v>
      </c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>
        <v>2</v>
      </c>
      <c r="AQ272" s="65">
        <v>17</v>
      </c>
      <c r="AR272" s="65"/>
      <c r="AS272" s="65"/>
      <c r="AT272" s="65"/>
      <c r="AU272" s="65"/>
      <c r="AV272" s="65"/>
      <c r="AW272" s="65"/>
      <c r="AX272" s="65"/>
      <c r="AY272" s="65"/>
    </row>
    <row r="273" spans="2:51" ht="14.25">
      <c r="B273" s="105">
        <v>4164</v>
      </c>
      <c r="C273" s="55" t="s">
        <v>764</v>
      </c>
      <c r="D273" s="43">
        <f t="shared" si="34"/>
        <v>24</v>
      </c>
      <c r="E273" s="149">
        <f t="shared" si="35"/>
        <v>8</v>
      </c>
      <c r="F273" s="65"/>
      <c r="G273" s="65"/>
      <c r="H273" s="65">
        <v>1</v>
      </c>
      <c r="I273" s="65"/>
      <c r="J273" s="65"/>
      <c r="K273" s="65"/>
      <c r="L273" s="65">
        <v>2</v>
      </c>
      <c r="M273" s="65"/>
      <c r="N273" s="65"/>
      <c r="O273" s="65"/>
      <c r="P273" s="65">
        <v>1</v>
      </c>
      <c r="Q273" s="65"/>
      <c r="R273" s="65"/>
      <c r="S273" s="65"/>
      <c r="T273" s="65"/>
      <c r="U273" s="65">
        <v>1</v>
      </c>
      <c r="V273" s="65"/>
      <c r="W273" s="65"/>
      <c r="X273" s="65">
        <v>2</v>
      </c>
      <c r="Y273" s="65"/>
      <c r="Z273" s="65"/>
      <c r="AA273" s="65"/>
      <c r="AB273" s="65"/>
      <c r="AC273" s="65">
        <v>2</v>
      </c>
      <c r="AD273" s="65"/>
      <c r="AE273" s="65"/>
      <c r="AF273" s="65"/>
      <c r="AG273" s="65"/>
      <c r="AH273" s="65"/>
      <c r="AI273" s="65">
        <v>2</v>
      </c>
      <c r="AJ273" s="65"/>
      <c r="AK273" s="65"/>
      <c r="AL273" s="65"/>
      <c r="AM273" s="65"/>
      <c r="AN273" s="65"/>
      <c r="AO273" s="65"/>
      <c r="AP273" s="65"/>
      <c r="AQ273" s="65">
        <v>13</v>
      </c>
      <c r="AR273" s="65"/>
      <c r="AS273" s="65"/>
      <c r="AT273" s="65"/>
      <c r="AU273" s="65"/>
      <c r="AV273" s="65"/>
      <c r="AW273" s="65"/>
      <c r="AX273" s="65"/>
      <c r="AY273" s="65"/>
    </row>
    <row r="274" spans="2:51" ht="14.25">
      <c r="B274" s="105">
        <v>4165</v>
      </c>
      <c r="C274" s="55" t="s">
        <v>527</v>
      </c>
      <c r="D274" s="43">
        <f t="shared" si="34"/>
        <v>76</v>
      </c>
      <c r="E274" s="149">
        <f t="shared" si="35"/>
        <v>10</v>
      </c>
      <c r="F274" s="65"/>
      <c r="G274" s="65"/>
      <c r="H274" s="65"/>
      <c r="I274" s="65"/>
      <c r="J274" s="65"/>
      <c r="K274" s="65">
        <v>1</v>
      </c>
      <c r="L274" s="65"/>
      <c r="M274" s="65"/>
      <c r="N274" s="65"/>
      <c r="O274" s="65"/>
      <c r="P274" s="65">
        <v>3</v>
      </c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>
        <v>2</v>
      </c>
      <c r="AD274" s="65">
        <v>1</v>
      </c>
      <c r="AE274" s="65"/>
      <c r="AF274" s="65"/>
      <c r="AG274" s="65"/>
      <c r="AH274" s="65">
        <v>1</v>
      </c>
      <c r="AI274" s="65">
        <v>2</v>
      </c>
      <c r="AJ274" s="65"/>
      <c r="AK274" s="65"/>
      <c r="AL274" s="65"/>
      <c r="AM274" s="65"/>
      <c r="AN274" s="65"/>
      <c r="AO274" s="65"/>
      <c r="AP274" s="65">
        <v>56</v>
      </c>
      <c r="AQ274" s="65">
        <v>6</v>
      </c>
      <c r="AR274" s="65"/>
      <c r="AS274" s="65">
        <v>2</v>
      </c>
      <c r="AT274" s="65"/>
      <c r="AU274" s="65"/>
      <c r="AV274" s="65"/>
      <c r="AW274" s="65">
        <v>2</v>
      </c>
      <c r="AX274" s="65"/>
      <c r="AY274" s="65"/>
    </row>
    <row r="275" spans="2:51" ht="14.25">
      <c r="B275" s="105">
        <v>4252</v>
      </c>
      <c r="C275" s="55" t="s">
        <v>528</v>
      </c>
      <c r="D275" s="43">
        <f t="shared" si="34"/>
        <v>54</v>
      </c>
      <c r="E275" s="149">
        <f t="shared" si="35"/>
        <v>10</v>
      </c>
      <c r="F275" s="65"/>
      <c r="G275" s="65"/>
      <c r="H275" s="65"/>
      <c r="I275" s="65"/>
      <c r="J275" s="65">
        <v>3</v>
      </c>
      <c r="K275" s="65"/>
      <c r="L275" s="65">
        <v>6</v>
      </c>
      <c r="M275" s="65"/>
      <c r="N275" s="65">
        <v>1</v>
      </c>
      <c r="O275" s="65"/>
      <c r="P275" s="65"/>
      <c r="Q275" s="65"/>
      <c r="R275" s="65">
        <v>2</v>
      </c>
      <c r="S275" s="65"/>
      <c r="T275" s="65"/>
      <c r="U275" s="65"/>
      <c r="V275" s="65"/>
      <c r="W275" s="65">
        <v>2</v>
      </c>
      <c r="X275" s="65"/>
      <c r="Y275" s="65"/>
      <c r="Z275" s="65"/>
      <c r="AA275" s="65"/>
      <c r="AB275" s="65"/>
      <c r="AC275" s="65"/>
      <c r="AD275" s="65">
        <v>3</v>
      </c>
      <c r="AE275" s="65"/>
      <c r="AF275" s="65"/>
      <c r="AG275" s="65"/>
      <c r="AH275" s="65"/>
      <c r="AI275" s="65"/>
      <c r="AJ275" s="65"/>
      <c r="AK275" s="65"/>
      <c r="AL275" s="65">
        <v>2</v>
      </c>
      <c r="AM275" s="65"/>
      <c r="AN275" s="65">
        <v>4</v>
      </c>
      <c r="AO275" s="65"/>
      <c r="AP275" s="65">
        <v>3</v>
      </c>
      <c r="AQ275" s="65">
        <v>28</v>
      </c>
      <c r="AR275" s="65"/>
      <c r="AS275" s="65"/>
      <c r="AT275" s="65"/>
      <c r="AU275" s="65"/>
      <c r="AV275" s="65"/>
      <c r="AW275" s="65"/>
      <c r="AX275" s="65"/>
      <c r="AY275" s="65"/>
    </row>
    <row r="276" spans="2:51" ht="14.25">
      <c r="B276" s="105">
        <v>4254</v>
      </c>
      <c r="C276" s="55" t="s">
        <v>529</v>
      </c>
      <c r="D276" s="43">
        <f t="shared" si="34"/>
        <v>37</v>
      </c>
      <c r="E276" s="149">
        <f t="shared" si="35"/>
        <v>5</v>
      </c>
      <c r="F276" s="65"/>
      <c r="G276" s="65"/>
      <c r="H276" s="65"/>
      <c r="I276" s="65"/>
      <c r="J276" s="65"/>
      <c r="K276" s="65"/>
      <c r="L276" s="65">
        <v>5</v>
      </c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>
        <v>1</v>
      </c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>
        <v>20</v>
      </c>
      <c r="AO276" s="65">
        <v>10</v>
      </c>
      <c r="AP276" s="65"/>
      <c r="AQ276" s="65"/>
      <c r="AR276" s="65"/>
      <c r="AS276" s="65">
        <v>1</v>
      </c>
      <c r="AT276" s="65"/>
      <c r="AU276" s="65"/>
      <c r="AV276" s="65"/>
      <c r="AW276" s="65"/>
      <c r="AX276" s="65"/>
      <c r="AY276" s="65"/>
    </row>
    <row r="277" spans="2:51" ht="14.25">
      <c r="B277" s="105">
        <v>4258</v>
      </c>
      <c r="C277" s="55" t="s">
        <v>530</v>
      </c>
      <c r="D277" s="43">
        <f t="shared" si="34"/>
        <v>5</v>
      </c>
      <c r="E277" s="149">
        <f t="shared" si="35"/>
        <v>2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>
        <v>1</v>
      </c>
      <c r="S277" s="65"/>
      <c r="T277" s="65"/>
      <c r="U277" s="65"/>
      <c r="V277" s="65"/>
      <c r="W277" s="65"/>
      <c r="X277" s="65"/>
      <c r="Y277" s="65"/>
      <c r="Z277" s="65"/>
      <c r="AA277" s="65">
        <v>4</v>
      </c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</row>
    <row r="278" spans="2:51" ht="14.25">
      <c r="B278" s="105">
        <v>4286</v>
      </c>
      <c r="C278" s="55" t="s">
        <v>531</v>
      </c>
      <c r="D278" s="43">
        <f t="shared" si="34"/>
        <v>39</v>
      </c>
      <c r="E278" s="149">
        <f t="shared" si="35"/>
        <v>5</v>
      </c>
      <c r="F278" s="65"/>
      <c r="G278" s="65"/>
      <c r="H278" s="65"/>
      <c r="I278" s="65"/>
      <c r="J278" s="65"/>
      <c r="K278" s="65"/>
      <c r="L278" s="65">
        <v>4</v>
      </c>
      <c r="M278" s="65"/>
      <c r="N278" s="65"/>
      <c r="O278" s="65"/>
      <c r="P278" s="65">
        <v>2</v>
      </c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>
        <v>5</v>
      </c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>
        <v>1</v>
      </c>
      <c r="AQ278" s="65">
        <v>27</v>
      </c>
      <c r="AR278" s="65"/>
      <c r="AS278" s="65"/>
      <c r="AT278" s="65"/>
      <c r="AU278" s="65"/>
      <c r="AV278" s="65"/>
      <c r="AW278" s="65"/>
      <c r="AX278" s="65"/>
      <c r="AY278" s="65"/>
    </row>
    <row r="279" spans="2:51" ht="14.25">
      <c r="B279" s="105">
        <v>4300</v>
      </c>
      <c r="C279" s="55" t="s">
        <v>532</v>
      </c>
      <c r="D279" s="43">
        <f t="shared" si="34"/>
        <v>140</v>
      </c>
      <c r="E279" s="149">
        <f t="shared" si="35"/>
        <v>16</v>
      </c>
      <c r="F279" s="65"/>
      <c r="G279" s="65"/>
      <c r="H279" s="65"/>
      <c r="I279" s="65"/>
      <c r="J279" s="65"/>
      <c r="K279" s="65"/>
      <c r="L279" s="65">
        <v>9</v>
      </c>
      <c r="M279" s="65">
        <v>1</v>
      </c>
      <c r="N279" s="65"/>
      <c r="O279" s="65"/>
      <c r="P279" s="65"/>
      <c r="Q279" s="65"/>
      <c r="R279" s="65">
        <v>2</v>
      </c>
      <c r="S279" s="65"/>
      <c r="T279" s="65"/>
      <c r="U279" s="65">
        <v>10</v>
      </c>
      <c r="V279" s="65"/>
      <c r="W279" s="65">
        <v>2</v>
      </c>
      <c r="X279" s="65">
        <v>1</v>
      </c>
      <c r="Y279" s="65"/>
      <c r="Z279" s="65"/>
      <c r="AA279" s="65"/>
      <c r="AB279" s="65"/>
      <c r="AC279" s="65"/>
      <c r="AD279" s="65">
        <v>5</v>
      </c>
      <c r="AE279" s="65"/>
      <c r="AF279" s="65"/>
      <c r="AG279" s="65"/>
      <c r="AH279" s="65">
        <v>2</v>
      </c>
      <c r="AI279" s="65"/>
      <c r="AJ279" s="65"/>
      <c r="AK279" s="65">
        <v>1</v>
      </c>
      <c r="AL279" s="65">
        <v>9</v>
      </c>
      <c r="AM279" s="65"/>
      <c r="AN279" s="65">
        <v>32</v>
      </c>
      <c r="AO279" s="65"/>
      <c r="AP279" s="65">
        <v>4</v>
      </c>
      <c r="AQ279" s="65">
        <v>51</v>
      </c>
      <c r="AR279" s="65">
        <v>4</v>
      </c>
      <c r="AS279" s="65">
        <v>2</v>
      </c>
      <c r="AT279" s="65">
        <v>5</v>
      </c>
      <c r="AU279" s="65"/>
      <c r="AV279" s="65"/>
      <c r="AW279" s="65"/>
      <c r="AX279" s="65"/>
      <c r="AY279" s="65"/>
    </row>
    <row r="280" spans="2:51" ht="14.25">
      <c r="B280" s="105">
        <v>4358</v>
      </c>
      <c r="C280" s="55" t="s">
        <v>533</v>
      </c>
      <c r="D280" s="43">
        <f t="shared" si="34"/>
        <v>67</v>
      </c>
      <c r="E280" s="149">
        <f t="shared" si="35"/>
        <v>7</v>
      </c>
      <c r="F280" s="65"/>
      <c r="G280" s="65"/>
      <c r="H280" s="65"/>
      <c r="I280" s="65"/>
      <c r="J280" s="65">
        <v>3</v>
      </c>
      <c r="K280" s="65"/>
      <c r="L280" s="65">
        <v>12</v>
      </c>
      <c r="M280" s="65"/>
      <c r="N280" s="65"/>
      <c r="O280" s="65"/>
      <c r="P280" s="65"/>
      <c r="Q280" s="65">
        <v>2</v>
      </c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>
        <v>2</v>
      </c>
      <c r="AE280" s="65"/>
      <c r="AF280" s="65"/>
      <c r="AG280" s="65"/>
      <c r="AH280" s="65"/>
      <c r="AI280" s="65"/>
      <c r="AJ280" s="65"/>
      <c r="AK280" s="65"/>
      <c r="AL280" s="65"/>
      <c r="AM280" s="65"/>
      <c r="AN280" s="65">
        <v>40</v>
      </c>
      <c r="AO280" s="65"/>
      <c r="AP280" s="65">
        <v>6</v>
      </c>
      <c r="AQ280" s="65">
        <v>2</v>
      </c>
      <c r="AR280" s="65"/>
      <c r="AS280" s="65"/>
      <c r="AT280" s="65"/>
      <c r="AU280" s="65"/>
      <c r="AV280" s="65"/>
      <c r="AW280" s="65"/>
      <c r="AX280" s="65"/>
      <c r="AY280" s="65"/>
    </row>
    <row r="281" spans="2:51" ht="14.25">
      <c r="B281" s="105">
        <v>4360</v>
      </c>
      <c r="C281" s="55" t="s">
        <v>534</v>
      </c>
      <c r="D281" s="43">
        <f t="shared" si="34"/>
        <v>14</v>
      </c>
      <c r="E281" s="149">
        <f t="shared" si="35"/>
        <v>4</v>
      </c>
      <c r="F281" s="65"/>
      <c r="G281" s="65"/>
      <c r="H281" s="65"/>
      <c r="I281" s="65"/>
      <c r="J281" s="65"/>
      <c r="K281" s="65"/>
      <c r="L281" s="65">
        <v>2</v>
      </c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>
        <v>5</v>
      </c>
      <c r="AO281" s="65"/>
      <c r="AP281" s="65"/>
      <c r="AQ281" s="65">
        <v>5</v>
      </c>
      <c r="AR281" s="65">
        <v>2</v>
      </c>
      <c r="AS281" s="65"/>
      <c r="AT281" s="65"/>
      <c r="AU281" s="65"/>
      <c r="AV281" s="65"/>
      <c r="AW281" s="65"/>
      <c r="AX281" s="65"/>
      <c r="AY281" s="65"/>
    </row>
    <row r="282" spans="2:51" ht="14.25">
      <c r="B282" s="105">
        <v>4386</v>
      </c>
      <c r="C282" s="55" t="s">
        <v>535</v>
      </c>
      <c r="D282" s="43">
        <f t="shared" si="34"/>
        <v>41</v>
      </c>
      <c r="E282" s="149">
        <f t="shared" si="35"/>
        <v>10</v>
      </c>
      <c r="F282" s="65"/>
      <c r="G282" s="65"/>
      <c r="H282" s="65"/>
      <c r="I282" s="65">
        <v>2</v>
      </c>
      <c r="J282" s="65"/>
      <c r="K282" s="65"/>
      <c r="L282" s="65"/>
      <c r="M282" s="65"/>
      <c r="N282" s="65">
        <v>1</v>
      </c>
      <c r="O282" s="65"/>
      <c r="P282" s="65">
        <v>2</v>
      </c>
      <c r="Q282" s="65"/>
      <c r="R282" s="65"/>
      <c r="S282" s="65"/>
      <c r="T282" s="65"/>
      <c r="U282" s="65">
        <v>1</v>
      </c>
      <c r="V282" s="65"/>
      <c r="W282" s="65"/>
      <c r="X282" s="65"/>
      <c r="Y282" s="65"/>
      <c r="Z282" s="65"/>
      <c r="AA282" s="65"/>
      <c r="AB282" s="65"/>
      <c r="AC282" s="65"/>
      <c r="AD282" s="65">
        <v>4</v>
      </c>
      <c r="AE282" s="65"/>
      <c r="AF282" s="65"/>
      <c r="AG282" s="65"/>
      <c r="AH282" s="65"/>
      <c r="AI282" s="65"/>
      <c r="AJ282" s="65"/>
      <c r="AK282" s="65">
        <v>1</v>
      </c>
      <c r="AL282" s="65"/>
      <c r="AM282" s="65">
        <v>1</v>
      </c>
      <c r="AN282" s="65"/>
      <c r="AO282" s="65"/>
      <c r="AP282" s="65">
        <v>24</v>
      </c>
      <c r="AQ282" s="65">
        <v>2</v>
      </c>
      <c r="AR282" s="65">
        <v>3</v>
      </c>
      <c r="AS282" s="65"/>
      <c r="AT282" s="65"/>
      <c r="AU282" s="65"/>
      <c r="AV282" s="65"/>
      <c r="AW282" s="65"/>
      <c r="AX282" s="65"/>
      <c r="AY282" s="65"/>
    </row>
    <row r="283" spans="2:51" ht="14.25">
      <c r="B283" s="105">
        <v>4427</v>
      </c>
      <c r="C283" s="55" t="s">
        <v>536</v>
      </c>
      <c r="D283" s="43">
        <f t="shared" si="34"/>
        <v>18</v>
      </c>
      <c r="E283" s="149">
        <f t="shared" si="35"/>
        <v>6</v>
      </c>
      <c r="F283" s="65"/>
      <c r="G283" s="65"/>
      <c r="H283" s="65"/>
      <c r="I283" s="65"/>
      <c r="J283" s="65"/>
      <c r="K283" s="65"/>
      <c r="L283" s="65">
        <v>2</v>
      </c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>
        <v>5</v>
      </c>
      <c r="AE283" s="65"/>
      <c r="AF283" s="65"/>
      <c r="AG283" s="65"/>
      <c r="AH283" s="65"/>
      <c r="AI283" s="65"/>
      <c r="AJ283" s="65"/>
      <c r="AK283" s="65"/>
      <c r="AL283" s="65"/>
      <c r="AM283" s="65"/>
      <c r="AN283" s="65">
        <v>3</v>
      </c>
      <c r="AO283" s="65">
        <v>2</v>
      </c>
      <c r="AP283" s="65">
        <v>5</v>
      </c>
      <c r="AQ283" s="65">
        <v>1</v>
      </c>
      <c r="AR283" s="65"/>
      <c r="AS283" s="65"/>
      <c r="AT283" s="65"/>
      <c r="AU283" s="65"/>
      <c r="AV283" s="65"/>
      <c r="AW283" s="65"/>
      <c r="AX283" s="65"/>
      <c r="AY283" s="65"/>
    </row>
    <row r="284" spans="2:51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</row>
    <row r="285" spans="2:51" ht="14.25">
      <c r="B285" s="105">
        <v>4438</v>
      </c>
      <c r="C285" s="55" t="s">
        <v>538</v>
      </c>
      <c r="D285" s="43">
        <f t="shared" si="34"/>
        <v>33</v>
      </c>
      <c r="E285" s="149">
        <f t="shared" si="35"/>
        <v>9</v>
      </c>
      <c r="F285" s="65"/>
      <c r="G285" s="65"/>
      <c r="H285" s="65"/>
      <c r="I285" s="65"/>
      <c r="J285" s="65"/>
      <c r="K285" s="65"/>
      <c r="L285" s="65">
        <v>1</v>
      </c>
      <c r="M285" s="65">
        <v>1</v>
      </c>
      <c r="N285" s="65"/>
      <c r="O285" s="65"/>
      <c r="P285" s="65"/>
      <c r="Q285" s="65">
        <v>1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>
        <v>7</v>
      </c>
      <c r="AE285" s="65"/>
      <c r="AF285" s="65"/>
      <c r="AG285" s="65"/>
      <c r="AH285" s="65"/>
      <c r="AI285" s="65"/>
      <c r="AJ285" s="65"/>
      <c r="AK285" s="65"/>
      <c r="AL285" s="65"/>
      <c r="AM285" s="65">
        <v>2</v>
      </c>
      <c r="AN285" s="65">
        <v>12</v>
      </c>
      <c r="AO285" s="65"/>
      <c r="AP285" s="65">
        <v>2</v>
      </c>
      <c r="AQ285" s="65">
        <v>6</v>
      </c>
      <c r="AR285" s="65">
        <v>1</v>
      </c>
      <c r="AS285" s="65"/>
      <c r="AT285" s="65"/>
      <c r="AU285" s="65"/>
      <c r="AV285" s="65"/>
      <c r="AW285" s="65"/>
      <c r="AX285" s="65"/>
      <c r="AY285" s="65"/>
    </row>
    <row r="286" spans="2:51" ht="14.25">
      <c r="B286" s="105">
        <v>4457</v>
      </c>
      <c r="C286" s="55" t="s">
        <v>539</v>
      </c>
      <c r="D286" s="43">
        <f t="shared" si="34"/>
        <v>0</v>
      </c>
      <c r="E286" s="149">
        <f t="shared" si="35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</row>
    <row r="287" spans="2:51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</row>
    <row r="288" spans="2:51" ht="14.25">
      <c r="B288" s="105">
        <v>4518</v>
      </c>
      <c r="C288" s="55" t="s">
        <v>541</v>
      </c>
      <c r="D288" s="43">
        <f t="shared" si="34"/>
        <v>20</v>
      </c>
      <c r="E288" s="149">
        <f t="shared" si="35"/>
        <v>5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>
        <v>3</v>
      </c>
      <c r="P288" s="65">
        <v>2</v>
      </c>
      <c r="Q288" s="65"/>
      <c r="R288" s="65">
        <v>2</v>
      </c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>
        <v>8</v>
      </c>
      <c r="AQ288" s="65">
        <v>5</v>
      </c>
      <c r="AR288" s="65"/>
      <c r="AS288" s="65"/>
      <c r="AT288" s="65"/>
      <c r="AU288" s="65"/>
      <c r="AV288" s="65"/>
      <c r="AW288" s="65"/>
      <c r="AX288" s="65"/>
      <c r="AY288" s="65"/>
    </row>
    <row r="289" spans="2:51" ht="14.25">
      <c r="B289" s="105">
        <v>4538</v>
      </c>
      <c r="C289" s="55" t="s">
        <v>542</v>
      </c>
      <c r="D289" s="43">
        <f t="shared" si="34"/>
        <v>1</v>
      </c>
      <c r="E289" s="149">
        <f t="shared" si="35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>
        <v>1</v>
      </c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2:51" ht="14.25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</row>
    <row r="291" spans="2:51" ht="14.25">
      <c r="B291" s="105">
        <v>4540</v>
      </c>
      <c r="C291" s="55" t="s">
        <v>850</v>
      </c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</row>
    <row r="292" spans="2:51" ht="15" thickBot="1">
      <c r="B292" s="105">
        <v>4541</v>
      </c>
      <c r="C292" s="55" t="s">
        <v>855</v>
      </c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</row>
    <row r="293" spans="2:51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</row>
    <row r="294" spans="2:51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</row>
    <row r="295" spans="2:51" ht="15" hidden="1" thickBot="1">
      <c r="B295" s="105"/>
      <c r="C295" s="55"/>
      <c r="D295" s="43">
        <f t="shared" si="34"/>
        <v>0</v>
      </c>
      <c r="E295" s="149">
        <f>COUNT(F295:AY295)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</row>
    <row r="296" spans="2:51" ht="15" hidden="1" thickBot="1">
      <c r="B296" s="105"/>
      <c r="C296" s="55"/>
      <c r="D296" s="43">
        <f t="shared" si="34"/>
        <v>0</v>
      </c>
      <c r="E296" s="149">
        <f>COUNT(F296:AY296)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</row>
    <row r="297" spans="2:51" ht="15" hidden="1" thickBot="1">
      <c r="B297" s="106"/>
      <c r="C297" s="56"/>
      <c r="D297" s="44">
        <f t="shared" si="34"/>
        <v>0</v>
      </c>
      <c r="E297" s="150">
        <f>COUNT(F297:AY297)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2:51" ht="15" thickBot="1">
      <c r="B298" s="58"/>
      <c r="C298" s="3" t="s">
        <v>633</v>
      </c>
      <c r="D298" s="59">
        <f>SUM(D231:D297)</f>
        <v>2983</v>
      </c>
      <c r="E298" s="167"/>
      <c r="F298" s="60">
        <f>SUM(F231:F297)</f>
        <v>2</v>
      </c>
      <c r="G298" s="60">
        <f aca="true" t="shared" si="36" ref="G298:AY298">SUM(G231:G297)</f>
        <v>28</v>
      </c>
      <c r="H298" s="60">
        <f t="shared" si="36"/>
        <v>39</v>
      </c>
      <c r="I298" s="60">
        <f t="shared" si="36"/>
        <v>64</v>
      </c>
      <c r="J298" s="60">
        <f t="shared" si="36"/>
        <v>12</v>
      </c>
      <c r="K298" s="60">
        <f t="shared" si="36"/>
        <v>39</v>
      </c>
      <c r="L298" s="60">
        <f t="shared" si="36"/>
        <v>71</v>
      </c>
      <c r="M298" s="60">
        <f t="shared" si="36"/>
        <v>8</v>
      </c>
      <c r="N298" s="60">
        <f t="shared" si="36"/>
        <v>11</v>
      </c>
      <c r="O298" s="60">
        <f t="shared" si="36"/>
        <v>71</v>
      </c>
      <c r="P298" s="60">
        <f t="shared" si="36"/>
        <v>206</v>
      </c>
      <c r="Q298" s="60">
        <f t="shared" si="36"/>
        <v>9</v>
      </c>
      <c r="R298" s="60">
        <f t="shared" si="36"/>
        <v>10</v>
      </c>
      <c r="S298" s="60">
        <f t="shared" si="36"/>
        <v>0</v>
      </c>
      <c r="T298" s="60">
        <f t="shared" si="36"/>
        <v>8</v>
      </c>
      <c r="U298" s="60">
        <f t="shared" si="36"/>
        <v>38</v>
      </c>
      <c r="V298" s="60">
        <f t="shared" si="36"/>
        <v>20</v>
      </c>
      <c r="W298" s="60">
        <f t="shared" si="36"/>
        <v>9</v>
      </c>
      <c r="X298" s="60">
        <f t="shared" si="36"/>
        <v>3</v>
      </c>
      <c r="Y298" s="60">
        <f t="shared" si="36"/>
        <v>270</v>
      </c>
      <c r="Z298" s="60">
        <f t="shared" si="36"/>
        <v>0</v>
      </c>
      <c r="AA298" s="60">
        <f t="shared" si="36"/>
        <v>9</v>
      </c>
      <c r="AB298" s="60">
        <f t="shared" si="36"/>
        <v>5</v>
      </c>
      <c r="AC298" s="60">
        <f t="shared" si="36"/>
        <v>18</v>
      </c>
      <c r="AD298" s="60">
        <f t="shared" si="36"/>
        <v>112</v>
      </c>
      <c r="AE298" s="60">
        <f t="shared" si="36"/>
        <v>0</v>
      </c>
      <c r="AF298" s="60">
        <f t="shared" si="36"/>
        <v>0</v>
      </c>
      <c r="AG298" s="60">
        <f t="shared" si="36"/>
        <v>0</v>
      </c>
      <c r="AH298" s="60">
        <f t="shared" si="36"/>
        <v>26</v>
      </c>
      <c r="AI298" s="60">
        <f t="shared" si="36"/>
        <v>97</v>
      </c>
      <c r="AJ298" s="60">
        <f t="shared" si="36"/>
        <v>15</v>
      </c>
      <c r="AK298" s="60">
        <f t="shared" si="36"/>
        <v>13</v>
      </c>
      <c r="AL298" s="60">
        <f t="shared" si="36"/>
        <v>61</v>
      </c>
      <c r="AM298" s="60">
        <f t="shared" si="36"/>
        <v>5</v>
      </c>
      <c r="AN298" s="60">
        <f t="shared" si="36"/>
        <v>232</v>
      </c>
      <c r="AO298" s="60">
        <f t="shared" si="36"/>
        <v>22</v>
      </c>
      <c r="AP298" s="60">
        <f t="shared" si="36"/>
        <v>804</v>
      </c>
      <c r="AQ298" s="60">
        <f t="shared" si="36"/>
        <v>403</v>
      </c>
      <c r="AR298" s="60">
        <f t="shared" si="36"/>
        <v>170</v>
      </c>
      <c r="AS298" s="60">
        <f t="shared" si="36"/>
        <v>22</v>
      </c>
      <c r="AT298" s="60">
        <f t="shared" si="36"/>
        <v>11</v>
      </c>
      <c r="AU298" s="60">
        <f t="shared" si="36"/>
        <v>1</v>
      </c>
      <c r="AV298" s="60">
        <f t="shared" si="36"/>
        <v>0</v>
      </c>
      <c r="AW298" s="60">
        <f t="shared" si="36"/>
        <v>36</v>
      </c>
      <c r="AX298" s="60">
        <f t="shared" si="36"/>
        <v>0</v>
      </c>
      <c r="AY298" s="60">
        <f t="shared" si="36"/>
        <v>3</v>
      </c>
    </row>
    <row r="299" spans="2:51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</row>
    <row r="300" spans="2:51" ht="14.25">
      <c r="B300" s="104">
        <v>5008</v>
      </c>
      <c r="C300" s="69" t="s">
        <v>543</v>
      </c>
      <c r="D300" s="42">
        <f aca="true" t="shared" si="37" ref="D300:D331">SUM(F300:AY300)</f>
        <v>126</v>
      </c>
      <c r="E300" s="148">
        <f aca="true" t="shared" si="38" ref="E300:E331">COUNT(F300:AY300)</f>
        <v>12</v>
      </c>
      <c r="F300" s="64"/>
      <c r="G300" s="64"/>
      <c r="H300" s="64"/>
      <c r="I300" s="64"/>
      <c r="J300" s="64">
        <v>5</v>
      </c>
      <c r="K300" s="64"/>
      <c r="L300" s="64"/>
      <c r="M300" s="64">
        <v>3</v>
      </c>
      <c r="N300" s="64"/>
      <c r="O300" s="64"/>
      <c r="P300" s="64"/>
      <c r="Q300" s="64">
        <v>6</v>
      </c>
      <c r="R300" s="64"/>
      <c r="S300" s="64"/>
      <c r="T300" s="64">
        <v>1</v>
      </c>
      <c r="U300" s="64"/>
      <c r="V300" s="64"/>
      <c r="W300" s="64">
        <v>1</v>
      </c>
      <c r="X300" s="64"/>
      <c r="Y300" s="64"/>
      <c r="Z300" s="64"/>
      <c r="AA300" s="64"/>
      <c r="AB300" s="64">
        <v>4</v>
      </c>
      <c r="AC300" s="64">
        <v>16</v>
      </c>
      <c r="AD300" s="64"/>
      <c r="AE300" s="64"/>
      <c r="AF300" s="64"/>
      <c r="AG300" s="64"/>
      <c r="AH300" s="64"/>
      <c r="AI300" s="64"/>
      <c r="AJ300" s="64"/>
      <c r="AK300" s="64"/>
      <c r="AL300" s="64">
        <v>2</v>
      </c>
      <c r="AM300" s="64"/>
      <c r="AN300" s="64"/>
      <c r="AO300" s="64"/>
      <c r="AP300" s="64"/>
      <c r="AQ300" s="64">
        <v>2</v>
      </c>
      <c r="AR300" s="64">
        <v>78</v>
      </c>
      <c r="AS300" s="64">
        <v>1</v>
      </c>
      <c r="AT300" s="64">
        <v>7</v>
      </c>
      <c r="AU300" s="64"/>
      <c r="AV300" s="64"/>
      <c r="AW300" s="64"/>
      <c r="AX300" s="64"/>
      <c r="AY300" s="64"/>
    </row>
    <row r="301" spans="2:51" ht="14.25">
      <c r="B301" s="105">
        <v>5009</v>
      </c>
      <c r="C301" s="55" t="s">
        <v>544</v>
      </c>
      <c r="D301" s="43">
        <f t="shared" si="37"/>
        <v>179</v>
      </c>
      <c r="E301" s="149">
        <f t="shared" si="38"/>
        <v>15</v>
      </c>
      <c r="F301" s="65"/>
      <c r="G301" s="65"/>
      <c r="H301" s="65"/>
      <c r="I301" s="65"/>
      <c r="J301" s="65">
        <v>16</v>
      </c>
      <c r="K301" s="65"/>
      <c r="L301" s="65">
        <v>2</v>
      </c>
      <c r="M301" s="65">
        <v>8</v>
      </c>
      <c r="N301" s="65"/>
      <c r="O301" s="65"/>
      <c r="P301" s="65"/>
      <c r="Q301" s="65">
        <v>13</v>
      </c>
      <c r="R301" s="65"/>
      <c r="S301" s="65"/>
      <c r="T301" s="65">
        <v>3</v>
      </c>
      <c r="U301" s="65"/>
      <c r="V301" s="65"/>
      <c r="W301" s="65"/>
      <c r="X301" s="65"/>
      <c r="Y301" s="65"/>
      <c r="Z301" s="65"/>
      <c r="AA301" s="65">
        <v>1</v>
      </c>
      <c r="AB301" s="65">
        <v>9</v>
      </c>
      <c r="AC301" s="65">
        <v>59</v>
      </c>
      <c r="AD301" s="65"/>
      <c r="AE301" s="65"/>
      <c r="AF301" s="65"/>
      <c r="AG301" s="65"/>
      <c r="AH301" s="65"/>
      <c r="AI301" s="65"/>
      <c r="AJ301" s="65"/>
      <c r="AK301" s="65"/>
      <c r="AL301" s="65">
        <v>13</v>
      </c>
      <c r="AM301" s="65">
        <v>4</v>
      </c>
      <c r="AN301" s="65">
        <v>2</v>
      </c>
      <c r="AO301" s="65"/>
      <c r="AP301" s="65"/>
      <c r="AQ301" s="65"/>
      <c r="AR301" s="65">
        <v>7</v>
      </c>
      <c r="AS301" s="65">
        <v>36</v>
      </c>
      <c r="AT301" s="65">
        <v>4</v>
      </c>
      <c r="AU301" s="65"/>
      <c r="AV301" s="65"/>
      <c r="AW301" s="65">
        <v>2</v>
      </c>
      <c r="AX301" s="65"/>
      <c r="AY301" s="65"/>
    </row>
    <row r="302" spans="2:51" ht="14.25">
      <c r="B302" s="105">
        <v>5011</v>
      </c>
      <c r="C302" s="55" t="s">
        <v>545</v>
      </c>
      <c r="D302" s="43">
        <f t="shared" si="37"/>
        <v>143</v>
      </c>
      <c r="E302" s="149">
        <f t="shared" si="38"/>
        <v>17</v>
      </c>
      <c r="F302" s="65"/>
      <c r="G302" s="65"/>
      <c r="H302" s="65">
        <v>1</v>
      </c>
      <c r="I302" s="65"/>
      <c r="J302" s="65">
        <v>7</v>
      </c>
      <c r="K302" s="65">
        <v>2</v>
      </c>
      <c r="L302" s="65">
        <v>2</v>
      </c>
      <c r="M302" s="65">
        <v>8</v>
      </c>
      <c r="N302" s="65">
        <v>1</v>
      </c>
      <c r="O302" s="65"/>
      <c r="P302" s="65"/>
      <c r="Q302" s="65">
        <v>19</v>
      </c>
      <c r="R302" s="65"/>
      <c r="S302" s="65"/>
      <c r="T302" s="65">
        <v>3</v>
      </c>
      <c r="U302" s="65"/>
      <c r="V302" s="65"/>
      <c r="W302" s="65">
        <v>2</v>
      </c>
      <c r="X302" s="65"/>
      <c r="Y302" s="65">
        <v>2</v>
      </c>
      <c r="Z302" s="65"/>
      <c r="AA302" s="65"/>
      <c r="AB302" s="65">
        <v>1</v>
      </c>
      <c r="AC302" s="65">
        <v>30</v>
      </c>
      <c r="AD302" s="65"/>
      <c r="AE302" s="65"/>
      <c r="AF302" s="65"/>
      <c r="AG302" s="65"/>
      <c r="AH302" s="65"/>
      <c r="AI302" s="65"/>
      <c r="AJ302" s="65"/>
      <c r="AK302" s="65"/>
      <c r="AL302" s="65">
        <v>2</v>
      </c>
      <c r="AM302" s="65"/>
      <c r="AN302" s="65"/>
      <c r="AO302" s="65">
        <v>2</v>
      </c>
      <c r="AP302" s="65"/>
      <c r="AQ302" s="65"/>
      <c r="AR302" s="65">
        <v>28</v>
      </c>
      <c r="AS302" s="65">
        <v>25</v>
      </c>
      <c r="AT302" s="65">
        <v>8</v>
      </c>
      <c r="AU302" s="65"/>
      <c r="AV302" s="65"/>
      <c r="AW302" s="65"/>
      <c r="AX302" s="65"/>
      <c r="AY302" s="65"/>
    </row>
    <row r="303" spans="2:51" ht="14.25">
      <c r="B303" s="105">
        <v>5012</v>
      </c>
      <c r="C303" s="55" t="s">
        <v>546</v>
      </c>
      <c r="D303" s="43">
        <f t="shared" si="37"/>
        <v>109</v>
      </c>
      <c r="E303" s="149">
        <f t="shared" si="38"/>
        <v>15</v>
      </c>
      <c r="F303" s="65"/>
      <c r="G303" s="65"/>
      <c r="H303" s="65"/>
      <c r="I303" s="65"/>
      <c r="J303" s="65">
        <v>1</v>
      </c>
      <c r="K303" s="65"/>
      <c r="L303" s="65"/>
      <c r="M303" s="65">
        <v>24</v>
      </c>
      <c r="N303" s="65"/>
      <c r="O303" s="65">
        <v>1</v>
      </c>
      <c r="P303" s="65"/>
      <c r="Q303" s="65">
        <v>4</v>
      </c>
      <c r="R303" s="65"/>
      <c r="S303" s="65"/>
      <c r="T303" s="65">
        <v>11</v>
      </c>
      <c r="U303" s="65"/>
      <c r="V303" s="65"/>
      <c r="W303" s="65">
        <v>2</v>
      </c>
      <c r="X303" s="65">
        <v>8</v>
      </c>
      <c r="Y303" s="65"/>
      <c r="Z303" s="65"/>
      <c r="AA303" s="65">
        <v>1</v>
      </c>
      <c r="AB303" s="65">
        <v>4</v>
      </c>
      <c r="AC303" s="65">
        <v>10</v>
      </c>
      <c r="AD303" s="65"/>
      <c r="AE303" s="65"/>
      <c r="AF303" s="65"/>
      <c r="AG303" s="65"/>
      <c r="AH303" s="65"/>
      <c r="AI303" s="65"/>
      <c r="AJ303" s="65"/>
      <c r="AK303" s="65"/>
      <c r="AL303" s="65">
        <v>19</v>
      </c>
      <c r="AM303" s="65"/>
      <c r="AN303" s="65"/>
      <c r="AO303" s="65">
        <v>4</v>
      </c>
      <c r="AP303" s="65"/>
      <c r="AQ303" s="65"/>
      <c r="AR303" s="65">
        <v>4</v>
      </c>
      <c r="AS303" s="65">
        <v>2</v>
      </c>
      <c r="AT303" s="65">
        <v>14</v>
      </c>
      <c r="AU303" s="65"/>
      <c r="AV303" s="65"/>
      <c r="AW303" s="65"/>
      <c r="AX303" s="65"/>
      <c r="AY303" s="65"/>
    </row>
    <row r="304" spans="2:51" ht="14.25">
      <c r="B304" s="105">
        <v>5024</v>
      </c>
      <c r="C304" s="55" t="s">
        <v>547</v>
      </c>
      <c r="D304" s="43">
        <f t="shared" si="37"/>
        <v>20</v>
      </c>
      <c r="E304" s="149">
        <f t="shared" si="38"/>
        <v>4</v>
      </c>
      <c r="F304" s="65"/>
      <c r="G304" s="65"/>
      <c r="H304" s="65"/>
      <c r="I304" s="65"/>
      <c r="J304" s="65">
        <v>1</v>
      </c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>
        <v>7</v>
      </c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>
        <v>6</v>
      </c>
      <c r="AS304" s="65">
        <v>6</v>
      </c>
      <c r="AT304" s="65"/>
      <c r="AU304" s="65"/>
      <c r="AV304" s="65"/>
      <c r="AW304" s="65"/>
      <c r="AX304" s="65"/>
      <c r="AY304" s="65"/>
    </row>
    <row r="305" spans="2:51" ht="14.25">
      <c r="B305" s="105">
        <v>5059</v>
      </c>
      <c r="C305" s="55" t="s">
        <v>548</v>
      </c>
      <c r="D305" s="43">
        <f t="shared" si="37"/>
        <v>132</v>
      </c>
      <c r="E305" s="149">
        <f t="shared" si="38"/>
        <v>15</v>
      </c>
      <c r="F305" s="65"/>
      <c r="G305" s="65"/>
      <c r="H305" s="65"/>
      <c r="I305" s="65"/>
      <c r="J305" s="65">
        <v>15</v>
      </c>
      <c r="K305" s="65"/>
      <c r="L305" s="65"/>
      <c r="M305" s="65">
        <v>12</v>
      </c>
      <c r="N305" s="65"/>
      <c r="O305" s="65"/>
      <c r="P305" s="65"/>
      <c r="Q305" s="65">
        <v>8</v>
      </c>
      <c r="R305" s="65">
        <v>1</v>
      </c>
      <c r="S305" s="65"/>
      <c r="T305" s="65">
        <v>7</v>
      </c>
      <c r="U305" s="65"/>
      <c r="V305" s="65"/>
      <c r="W305" s="65"/>
      <c r="X305" s="65">
        <v>2</v>
      </c>
      <c r="Y305" s="65"/>
      <c r="Z305" s="65"/>
      <c r="AA305" s="65">
        <v>0</v>
      </c>
      <c r="AB305" s="65">
        <v>10</v>
      </c>
      <c r="AC305" s="65">
        <v>33</v>
      </c>
      <c r="AD305" s="65"/>
      <c r="AE305" s="65"/>
      <c r="AF305" s="65"/>
      <c r="AG305" s="65"/>
      <c r="AH305" s="65"/>
      <c r="AI305" s="65"/>
      <c r="AJ305" s="65"/>
      <c r="AK305" s="65"/>
      <c r="AL305" s="65">
        <v>8</v>
      </c>
      <c r="AM305" s="65">
        <v>4</v>
      </c>
      <c r="AN305" s="65"/>
      <c r="AO305" s="65">
        <v>2</v>
      </c>
      <c r="AP305" s="65"/>
      <c r="AQ305" s="65"/>
      <c r="AR305" s="65">
        <v>11</v>
      </c>
      <c r="AS305" s="65">
        <v>14</v>
      </c>
      <c r="AT305" s="65">
        <v>5</v>
      </c>
      <c r="AU305" s="65"/>
      <c r="AV305" s="65"/>
      <c r="AW305" s="65"/>
      <c r="AX305" s="65"/>
      <c r="AY305" s="65"/>
    </row>
    <row r="306" spans="2:51" ht="14.25">
      <c r="B306" s="105">
        <v>5061</v>
      </c>
      <c r="C306" s="55" t="s">
        <v>549</v>
      </c>
      <c r="D306" s="43">
        <f t="shared" si="37"/>
        <v>134</v>
      </c>
      <c r="E306" s="149">
        <f t="shared" si="38"/>
        <v>14</v>
      </c>
      <c r="F306" s="65"/>
      <c r="G306" s="65"/>
      <c r="H306" s="65"/>
      <c r="I306" s="65">
        <v>2</v>
      </c>
      <c r="J306" s="65">
        <v>3</v>
      </c>
      <c r="K306" s="65"/>
      <c r="L306" s="65"/>
      <c r="M306" s="65">
        <v>19</v>
      </c>
      <c r="N306" s="65"/>
      <c r="O306" s="65"/>
      <c r="P306" s="65"/>
      <c r="Q306" s="65">
        <v>4</v>
      </c>
      <c r="R306" s="65"/>
      <c r="S306" s="65"/>
      <c r="T306" s="65">
        <v>13</v>
      </c>
      <c r="U306" s="65">
        <v>2</v>
      </c>
      <c r="V306" s="65"/>
      <c r="W306" s="65">
        <v>2</v>
      </c>
      <c r="X306" s="65">
        <v>6</v>
      </c>
      <c r="Y306" s="65"/>
      <c r="Z306" s="65"/>
      <c r="AA306" s="65"/>
      <c r="AB306" s="65">
        <v>19</v>
      </c>
      <c r="AC306" s="65">
        <v>1</v>
      </c>
      <c r="AD306" s="65"/>
      <c r="AE306" s="65"/>
      <c r="AF306" s="65"/>
      <c r="AG306" s="65"/>
      <c r="AH306" s="65"/>
      <c r="AI306" s="65">
        <v>3</v>
      </c>
      <c r="AJ306" s="65"/>
      <c r="AK306" s="65"/>
      <c r="AL306" s="65">
        <v>5</v>
      </c>
      <c r="AM306" s="65"/>
      <c r="AN306" s="65"/>
      <c r="AO306" s="65"/>
      <c r="AP306" s="65"/>
      <c r="AQ306" s="65"/>
      <c r="AR306" s="65">
        <v>14</v>
      </c>
      <c r="AS306" s="65"/>
      <c r="AT306" s="65">
        <v>41</v>
      </c>
      <c r="AU306" s="65"/>
      <c r="AV306" s="65"/>
      <c r="AW306" s="65"/>
      <c r="AX306" s="65"/>
      <c r="AY306" s="65"/>
    </row>
    <row r="307" spans="2:51" ht="14.25">
      <c r="B307" s="105">
        <v>5072</v>
      </c>
      <c r="C307" s="55" t="s">
        <v>550</v>
      </c>
      <c r="D307" s="43">
        <f t="shared" si="37"/>
        <v>124</v>
      </c>
      <c r="E307" s="149">
        <f t="shared" si="38"/>
        <v>17</v>
      </c>
      <c r="F307" s="65"/>
      <c r="G307" s="65"/>
      <c r="H307" s="65"/>
      <c r="I307" s="65"/>
      <c r="J307" s="65">
        <v>14</v>
      </c>
      <c r="K307" s="65"/>
      <c r="L307" s="65"/>
      <c r="M307" s="65">
        <v>5</v>
      </c>
      <c r="N307" s="65"/>
      <c r="O307" s="65"/>
      <c r="P307" s="65"/>
      <c r="Q307" s="65">
        <v>8</v>
      </c>
      <c r="R307" s="65">
        <v>13</v>
      </c>
      <c r="S307" s="65"/>
      <c r="T307" s="65">
        <v>2</v>
      </c>
      <c r="U307" s="65">
        <v>2</v>
      </c>
      <c r="V307" s="65"/>
      <c r="W307" s="65">
        <v>2</v>
      </c>
      <c r="X307" s="65">
        <v>2</v>
      </c>
      <c r="Y307" s="65">
        <v>2</v>
      </c>
      <c r="Z307" s="65"/>
      <c r="AA307" s="65"/>
      <c r="AB307" s="65"/>
      <c r="AC307" s="65">
        <v>6</v>
      </c>
      <c r="AD307" s="65"/>
      <c r="AE307" s="65"/>
      <c r="AF307" s="65"/>
      <c r="AG307" s="65"/>
      <c r="AH307" s="65"/>
      <c r="AI307" s="65"/>
      <c r="AJ307" s="65"/>
      <c r="AK307" s="65">
        <v>2</v>
      </c>
      <c r="AL307" s="65">
        <v>2</v>
      </c>
      <c r="AM307" s="65">
        <v>4</v>
      </c>
      <c r="AN307" s="65"/>
      <c r="AO307" s="65">
        <v>1</v>
      </c>
      <c r="AP307" s="65"/>
      <c r="AQ307" s="65"/>
      <c r="AR307" s="65">
        <v>35</v>
      </c>
      <c r="AS307" s="65">
        <v>22</v>
      </c>
      <c r="AT307" s="65">
        <v>2</v>
      </c>
      <c r="AU307" s="65"/>
      <c r="AV307" s="65"/>
      <c r="AW307" s="65"/>
      <c r="AX307" s="65"/>
      <c r="AY307" s="65"/>
    </row>
    <row r="308" spans="2:51" ht="14.25">
      <c r="B308" s="105">
        <v>5089</v>
      </c>
      <c r="C308" s="55" t="s">
        <v>551</v>
      </c>
      <c r="D308" s="43">
        <f t="shared" si="37"/>
        <v>172</v>
      </c>
      <c r="E308" s="149">
        <f t="shared" si="38"/>
        <v>14</v>
      </c>
      <c r="F308" s="65"/>
      <c r="G308" s="65"/>
      <c r="H308" s="65"/>
      <c r="I308" s="65"/>
      <c r="J308" s="65"/>
      <c r="K308" s="65"/>
      <c r="L308" s="65"/>
      <c r="M308" s="65">
        <v>16</v>
      </c>
      <c r="N308" s="65"/>
      <c r="O308" s="65"/>
      <c r="P308" s="65"/>
      <c r="Q308" s="65">
        <v>13</v>
      </c>
      <c r="R308" s="65"/>
      <c r="S308" s="65"/>
      <c r="T308" s="65">
        <v>12</v>
      </c>
      <c r="U308" s="65">
        <v>1</v>
      </c>
      <c r="V308" s="65"/>
      <c r="W308" s="65"/>
      <c r="X308" s="65">
        <v>10</v>
      </c>
      <c r="Y308" s="65"/>
      <c r="Z308" s="65"/>
      <c r="AA308" s="65"/>
      <c r="AB308" s="65">
        <v>23</v>
      </c>
      <c r="AC308" s="65">
        <v>9</v>
      </c>
      <c r="AD308" s="65">
        <v>2</v>
      </c>
      <c r="AE308" s="65"/>
      <c r="AF308" s="65"/>
      <c r="AG308" s="65"/>
      <c r="AH308" s="65"/>
      <c r="AI308" s="65"/>
      <c r="AJ308" s="65"/>
      <c r="AK308" s="65">
        <v>3</v>
      </c>
      <c r="AL308" s="65">
        <v>8</v>
      </c>
      <c r="AM308" s="65"/>
      <c r="AN308" s="65"/>
      <c r="AO308" s="65">
        <v>3</v>
      </c>
      <c r="AP308" s="65"/>
      <c r="AQ308" s="65"/>
      <c r="AR308" s="65">
        <v>14</v>
      </c>
      <c r="AS308" s="65">
        <v>2</v>
      </c>
      <c r="AT308" s="65">
        <v>56</v>
      </c>
      <c r="AU308" s="65"/>
      <c r="AV308" s="65"/>
      <c r="AW308" s="65"/>
      <c r="AX308" s="65"/>
      <c r="AY308" s="65"/>
    </row>
    <row r="309" spans="2:51" ht="14.25">
      <c r="B309" s="105">
        <v>5100</v>
      </c>
      <c r="C309" s="55" t="s">
        <v>552</v>
      </c>
      <c r="D309" s="43">
        <f t="shared" si="37"/>
        <v>101</v>
      </c>
      <c r="E309" s="149">
        <f t="shared" si="38"/>
        <v>15</v>
      </c>
      <c r="F309" s="65"/>
      <c r="G309" s="65"/>
      <c r="H309" s="65"/>
      <c r="I309" s="65"/>
      <c r="J309" s="65">
        <v>7</v>
      </c>
      <c r="K309" s="65"/>
      <c r="L309" s="65"/>
      <c r="M309" s="65">
        <v>6</v>
      </c>
      <c r="N309" s="65"/>
      <c r="O309" s="65"/>
      <c r="P309" s="65"/>
      <c r="Q309" s="65">
        <v>18</v>
      </c>
      <c r="R309" s="65">
        <v>2</v>
      </c>
      <c r="S309" s="65"/>
      <c r="T309" s="65">
        <v>5</v>
      </c>
      <c r="U309" s="65"/>
      <c r="V309" s="65"/>
      <c r="W309" s="65"/>
      <c r="X309" s="65">
        <v>1</v>
      </c>
      <c r="Y309" s="65"/>
      <c r="Z309" s="65"/>
      <c r="AA309" s="65"/>
      <c r="AB309" s="65">
        <v>18</v>
      </c>
      <c r="AC309" s="65">
        <v>7</v>
      </c>
      <c r="AD309" s="65">
        <v>2</v>
      </c>
      <c r="AE309" s="65"/>
      <c r="AF309" s="65"/>
      <c r="AG309" s="65"/>
      <c r="AH309" s="65"/>
      <c r="AI309" s="65"/>
      <c r="AJ309" s="65"/>
      <c r="AK309" s="65"/>
      <c r="AL309" s="65">
        <v>3</v>
      </c>
      <c r="AM309" s="65">
        <v>2</v>
      </c>
      <c r="AN309" s="65"/>
      <c r="AO309" s="65"/>
      <c r="AP309" s="65"/>
      <c r="AQ309" s="65"/>
      <c r="AR309" s="65">
        <v>8</v>
      </c>
      <c r="AS309" s="65">
        <v>11</v>
      </c>
      <c r="AT309" s="65">
        <v>9</v>
      </c>
      <c r="AU309" s="65">
        <v>2</v>
      </c>
      <c r="AV309" s="65"/>
      <c r="AW309" s="65"/>
      <c r="AX309" s="65"/>
      <c r="AY309" s="65"/>
    </row>
    <row r="310" spans="2:51" ht="14.25">
      <c r="B310" s="105">
        <v>5127</v>
      </c>
      <c r="C310" s="55" t="s">
        <v>553</v>
      </c>
      <c r="D310" s="43">
        <f t="shared" si="37"/>
        <v>201</v>
      </c>
      <c r="E310" s="149">
        <f t="shared" si="38"/>
        <v>14</v>
      </c>
      <c r="F310" s="65"/>
      <c r="G310" s="65">
        <v>2</v>
      </c>
      <c r="H310" s="65"/>
      <c r="I310" s="65"/>
      <c r="J310" s="65">
        <v>2</v>
      </c>
      <c r="K310" s="65"/>
      <c r="L310" s="65"/>
      <c r="M310" s="65">
        <v>7</v>
      </c>
      <c r="N310" s="65"/>
      <c r="O310" s="65"/>
      <c r="P310" s="65"/>
      <c r="Q310" s="65">
        <v>85</v>
      </c>
      <c r="R310" s="65">
        <v>1</v>
      </c>
      <c r="S310" s="65"/>
      <c r="T310" s="65">
        <v>3</v>
      </c>
      <c r="U310" s="65"/>
      <c r="V310" s="65"/>
      <c r="W310" s="65">
        <v>3</v>
      </c>
      <c r="X310" s="65"/>
      <c r="Y310" s="65"/>
      <c r="Z310" s="65"/>
      <c r="AA310" s="65"/>
      <c r="AB310" s="65">
        <v>33</v>
      </c>
      <c r="AC310" s="65">
        <v>12</v>
      </c>
      <c r="AD310" s="65"/>
      <c r="AE310" s="65"/>
      <c r="AF310" s="65"/>
      <c r="AG310" s="65"/>
      <c r="AH310" s="65"/>
      <c r="AI310" s="65"/>
      <c r="AJ310" s="65"/>
      <c r="AK310" s="65"/>
      <c r="AL310" s="65">
        <v>2</v>
      </c>
      <c r="AM310" s="65">
        <v>2</v>
      </c>
      <c r="AN310" s="65"/>
      <c r="AO310" s="65"/>
      <c r="AP310" s="65"/>
      <c r="AQ310" s="65"/>
      <c r="AR310" s="65">
        <v>24</v>
      </c>
      <c r="AS310" s="65">
        <v>12</v>
      </c>
      <c r="AT310" s="65">
        <v>13</v>
      </c>
      <c r="AU310" s="65"/>
      <c r="AV310" s="65"/>
      <c r="AW310" s="65"/>
      <c r="AX310" s="65"/>
      <c r="AY310" s="65"/>
    </row>
    <row r="311" spans="2:51" ht="14.25">
      <c r="B311" s="105">
        <v>5137</v>
      </c>
      <c r="C311" s="55" t="s">
        <v>765</v>
      </c>
      <c r="D311" s="43">
        <f t="shared" si="37"/>
        <v>128</v>
      </c>
      <c r="E311" s="149">
        <f t="shared" si="38"/>
        <v>13</v>
      </c>
      <c r="F311" s="65"/>
      <c r="G311" s="65"/>
      <c r="H311" s="65"/>
      <c r="I311" s="65"/>
      <c r="J311" s="65">
        <v>7</v>
      </c>
      <c r="K311" s="65"/>
      <c r="L311" s="65"/>
      <c r="M311" s="65">
        <v>7</v>
      </c>
      <c r="N311" s="65"/>
      <c r="O311" s="65"/>
      <c r="P311" s="65"/>
      <c r="Q311" s="65">
        <v>16</v>
      </c>
      <c r="R311" s="65"/>
      <c r="S311" s="65"/>
      <c r="T311" s="65">
        <v>4</v>
      </c>
      <c r="U311" s="65"/>
      <c r="V311" s="65"/>
      <c r="W311" s="65">
        <v>2</v>
      </c>
      <c r="X311" s="65">
        <v>2</v>
      </c>
      <c r="Y311" s="65"/>
      <c r="Z311" s="65"/>
      <c r="AA311" s="65"/>
      <c r="AB311" s="65">
        <v>18</v>
      </c>
      <c r="AC311" s="65">
        <v>25</v>
      </c>
      <c r="AD311" s="65"/>
      <c r="AE311" s="65"/>
      <c r="AF311" s="65"/>
      <c r="AG311" s="65"/>
      <c r="AH311" s="65"/>
      <c r="AI311" s="65"/>
      <c r="AJ311" s="65"/>
      <c r="AK311" s="65"/>
      <c r="AL311" s="65">
        <v>5</v>
      </c>
      <c r="AM311" s="65">
        <v>2</v>
      </c>
      <c r="AN311" s="65"/>
      <c r="AO311" s="65"/>
      <c r="AP311" s="65"/>
      <c r="AQ311" s="65"/>
      <c r="AR311" s="65">
        <v>3</v>
      </c>
      <c r="AS311" s="65">
        <v>23</v>
      </c>
      <c r="AT311" s="65">
        <v>14</v>
      </c>
      <c r="AU311" s="65"/>
      <c r="AV311" s="65"/>
      <c r="AW311" s="65"/>
      <c r="AX311" s="65"/>
      <c r="AY311" s="65"/>
    </row>
    <row r="312" spans="2:51" ht="14.25">
      <c r="B312" s="105">
        <v>5142</v>
      </c>
      <c r="C312" s="55" t="s">
        <v>554</v>
      </c>
      <c r="D312" s="43">
        <f t="shared" si="37"/>
        <v>59</v>
      </c>
      <c r="E312" s="149">
        <f t="shared" si="38"/>
        <v>11</v>
      </c>
      <c r="F312" s="65"/>
      <c r="G312" s="65"/>
      <c r="H312" s="65"/>
      <c r="I312" s="65"/>
      <c r="J312" s="65">
        <v>2</v>
      </c>
      <c r="K312" s="65"/>
      <c r="L312" s="65"/>
      <c r="M312" s="65">
        <v>2</v>
      </c>
      <c r="N312" s="65"/>
      <c r="O312" s="65"/>
      <c r="P312" s="65"/>
      <c r="Q312" s="65">
        <v>19</v>
      </c>
      <c r="R312" s="65"/>
      <c r="S312" s="65"/>
      <c r="T312" s="65">
        <v>4</v>
      </c>
      <c r="U312" s="65"/>
      <c r="V312" s="65">
        <v>3</v>
      </c>
      <c r="W312" s="65"/>
      <c r="X312" s="65"/>
      <c r="Y312" s="65"/>
      <c r="Z312" s="65"/>
      <c r="AA312" s="65"/>
      <c r="AB312" s="65">
        <v>7</v>
      </c>
      <c r="AC312" s="65">
        <v>6</v>
      </c>
      <c r="AD312" s="65"/>
      <c r="AE312" s="65"/>
      <c r="AF312" s="65"/>
      <c r="AG312" s="65"/>
      <c r="AH312" s="65">
        <v>2</v>
      </c>
      <c r="AI312" s="65"/>
      <c r="AJ312" s="65"/>
      <c r="AK312" s="65"/>
      <c r="AL312" s="65"/>
      <c r="AM312" s="65"/>
      <c r="AN312" s="65"/>
      <c r="AO312" s="65"/>
      <c r="AP312" s="65"/>
      <c r="AQ312" s="65"/>
      <c r="AR312" s="65">
        <v>6</v>
      </c>
      <c r="AS312" s="65">
        <v>5</v>
      </c>
      <c r="AT312" s="65">
        <v>3</v>
      </c>
      <c r="AU312" s="65"/>
      <c r="AV312" s="65"/>
      <c r="AW312" s="65"/>
      <c r="AX312" s="65"/>
      <c r="AY312" s="65"/>
    </row>
    <row r="313" spans="2:51" ht="14.25">
      <c r="B313" s="105">
        <v>5177</v>
      </c>
      <c r="C313" s="55" t="s">
        <v>555</v>
      </c>
      <c r="D313" s="43">
        <f t="shared" si="37"/>
        <v>159</v>
      </c>
      <c r="E313" s="149">
        <f t="shared" si="38"/>
        <v>14</v>
      </c>
      <c r="F313" s="65"/>
      <c r="G313" s="65">
        <v>2</v>
      </c>
      <c r="H313" s="65"/>
      <c r="I313" s="65">
        <v>2</v>
      </c>
      <c r="J313" s="65">
        <v>9</v>
      </c>
      <c r="K313" s="65">
        <v>2</v>
      </c>
      <c r="L313" s="65"/>
      <c r="M313" s="65">
        <v>2</v>
      </c>
      <c r="N313" s="65"/>
      <c r="O313" s="65"/>
      <c r="P313" s="65"/>
      <c r="Q313" s="65">
        <v>2</v>
      </c>
      <c r="R313" s="65">
        <v>2</v>
      </c>
      <c r="S313" s="65"/>
      <c r="T313" s="65">
        <v>4</v>
      </c>
      <c r="U313" s="65"/>
      <c r="V313" s="65"/>
      <c r="W313" s="65"/>
      <c r="X313" s="65">
        <v>4</v>
      </c>
      <c r="Y313" s="65"/>
      <c r="Z313" s="65"/>
      <c r="AA313" s="65"/>
      <c r="AB313" s="65">
        <v>1</v>
      </c>
      <c r="AC313" s="65">
        <v>45</v>
      </c>
      <c r="AD313" s="65"/>
      <c r="AE313" s="65"/>
      <c r="AF313" s="65"/>
      <c r="AG313" s="65"/>
      <c r="AH313" s="65"/>
      <c r="AI313" s="65"/>
      <c r="AJ313" s="65"/>
      <c r="AK313" s="65"/>
      <c r="AL313" s="65">
        <v>1</v>
      </c>
      <c r="AM313" s="65"/>
      <c r="AN313" s="65"/>
      <c r="AO313" s="65"/>
      <c r="AP313" s="65"/>
      <c r="AQ313" s="65"/>
      <c r="AR313" s="65">
        <v>2</v>
      </c>
      <c r="AS313" s="65">
        <v>81</v>
      </c>
      <c r="AT313" s="65"/>
      <c r="AU313" s="65"/>
      <c r="AV313" s="65"/>
      <c r="AW313" s="65"/>
      <c r="AX313" s="65"/>
      <c r="AY313" s="65"/>
    </row>
    <row r="314" spans="2:51" ht="14.25">
      <c r="B314" s="105">
        <v>5178</v>
      </c>
      <c r="C314" s="55" t="s">
        <v>556</v>
      </c>
      <c r="D314" s="43">
        <f t="shared" si="37"/>
        <v>126</v>
      </c>
      <c r="E314" s="149">
        <f t="shared" si="38"/>
        <v>15</v>
      </c>
      <c r="F314" s="65"/>
      <c r="G314" s="65">
        <v>2</v>
      </c>
      <c r="H314" s="65"/>
      <c r="I314" s="65"/>
      <c r="J314" s="65">
        <v>7</v>
      </c>
      <c r="K314" s="65">
        <v>4</v>
      </c>
      <c r="L314" s="65"/>
      <c r="M314" s="65">
        <v>2</v>
      </c>
      <c r="N314" s="65"/>
      <c r="O314" s="65"/>
      <c r="P314" s="65"/>
      <c r="Q314" s="65">
        <v>9</v>
      </c>
      <c r="R314" s="65"/>
      <c r="S314" s="65"/>
      <c r="T314" s="65">
        <v>2</v>
      </c>
      <c r="U314" s="65"/>
      <c r="V314" s="65"/>
      <c r="W314" s="65"/>
      <c r="X314" s="65"/>
      <c r="Y314" s="65"/>
      <c r="Z314" s="65"/>
      <c r="AA314" s="65"/>
      <c r="AB314" s="65">
        <v>11</v>
      </c>
      <c r="AC314" s="65">
        <v>30</v>
      </c>
      <c r="AD314" s="65"/>
      <c r="AE314" s="65"/>
      <c r="AF314" s="65"/>
      <c r="AG314" s="65"/>
      <c r="AH314" s="65"/>
      <c r="AI314" s="65"/>
      <c r="AJ314" s="65"/>
      <c r="AK314" s="65"/>
      <c r="AL314" s="65">
        <v>4</v>
      </c>
      <c r="AM314" s="65">
        <v>2</v>
      </c>
      <c r="AN314" s="65"/>
      <c r="AO314" s="65"/>
      <c r="AP314" s="65">
        <v>2</v>
      </c>
      <c r="AQ314" s="65"/>
      <c r="AR314" s="65">
        <v>8</v>
      </c>
      <c r="AS314" s="65">
        <v>25</v>
      </c>
      <c r="AT314" s="65">
        <v>15</v>
      </c>
      <c r="AU314" s="65"/>
      <c r="AV314" s="65"/>
      <c r="AW314" s="65">
        <v>3</v>
      </c>
      <c r="AX314" s="65"/>
      <c r="AY314" s="65"/>
    </row>
    <row r="315" spans="2:51" ht="14.25">
      <c r="B315" s="105">
        <v>5180</v>
      </c>
      <c r="C315" s="55" t="s">
        <v>557</v>
      </c>
      <c r="D315" s="43">
        <f t="shared" si="37"/>
        <v>100</v>
      </c>
      <c r="E315" s="149">
        <f t="shared" si="38"/>
        <v>9</v>
      </c>
      <c r="F315" s="65"/>
      <c r="G315" s="65"/>
      <c r="H315" s="65"/>
      <c r="I315" s="65"/>
      <c r="J315" s="65"/>
      <c r="K315" s="65"/>
      <c r="L315" s="65"/>
      <c r="M315" s="65">
        <v>5</v>
      </c>
      <c r="N315" s="65"/>
      <c r="O315" s="65"/>
      <c r="P315" s="65"/>
      <c r="Q315" s="65">
        <v>4</v>
      </c>
      <c r="R315" s="65"/>
      <c r="S315" s="65"/>
      <c r="T315" s="65">
        <v>5</v>
      </c>
      <c r="U315" s="65"/>
      <c r="V315" s="65"/>
      <c r="W315" s="65"/>
      <c r="X315" s="65">
        <v>2</v>
      </c>
      <c r="Y315" s="65">
        <v>2</v>
      </c>
      <c r="Z315" s="65"/>
      <c r="AA315" s="65"/>
      <c r="AB315" s="65">
        <v>10</v>
      </c>
      <c r="AC315" s="65">
        <v>2</v>
      </c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>
        <v>4</v>
      </c>
      <c r="AS315" s="65"/>
      <c r="AT315" s="65">
        <v>66</v>
      </c>
      <c r="AU315" s="65"/>
      <c r="AV315" s="65"/>
      <c r="AW315" s="65"/>
      <c r="AX315" s="65"/>
      <c r="AY315" s="65"/>
    </row>
    <row r="316" spans="2:51" ht="14.25">
      <c r="B316" s="105">
        <v>5194</v>
      </c>
      <c r="C316" s="55" t="s">
        <v>766</v>
      </c>
      <c r="D316" s="43">
        <f t="shared" si="37"/>
        <v>11</v>
      </c>
      <c r="E316" s="149">
        <f t="shared" si="38"/>
        <v>3</v>
      </c>
      <c r="F316" s="65"/>
      <c r="G316" s="65"/>
      <c r="H316" s="65"/>
      <c r="I316" s="65"/>
      <c r="J316" s="65"/>
      <c r="K316" s="65"/>
      <c r="L316" s="65"/>
      <c r="M316" s="65">
        <v>3</v>
      </c>
      <c r="N316" s="65"/>
      <c r="O316" s="65"/>
      <c r="P316" s="65"/>
      <c r="Q316" s="65"/>
      <c r="R316" s="65"/>
      <c r="S316" s="65"/>
      <c r="T316" s="65">
        <v>3</v>
      </c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>
        <v>5</v>
      </c>
      <c r="AU316" s="65"/>
      <c r="AV316" s="65"/>
      <c r="AW316" s="65"/>
      <c r="AX316" s="65"/>
      <c r="AY316" s="65"/>
    </row>
    <row r="317" spans="2:51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1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>
        <v>0</v>
      </c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</row>
    <row r="318" spans="2:51" ht="14.25">
      <c r="B318" s="107">
        <v>5205</v>
      </c>
      <c r="C318" s="55" t="s">
        <v>767</v>
      </c>
      <c r="D318" s="43">
        <f t="shared" si="37"/>
        <v>46</v>
      </c>
      <c r="E318" s="149">
        <f t="shared" si="38"/>
        <v>8</v>
      </c>
      <c r="F318" s="65"/>
      <c r="G318" s="65"/>
      <c r="H318" s="65"/>
      <c r="I318" s="65"/>
      <c r="J318" s="65"/>
      <c r="K318" s="65"/>
      <c r="L318" s="65"/>
      <c r="M318" s="65">
        <v>1</v>
      </c>
      <c r="N318" s="65"/>
      <c r="O318" s="65"/>
      <c r="P318" s="65"/>
      <c r="Q318" s="65">
        <v>5</v>
      </c>
      <c r="R318" s="65"/>
      <c r="S318" s="65"/>
      <c r="T318" s="65">
        <v>2</v>
      </c>
      <c r="U318" s="65"/>
      <c r="V318" s="65"/>
      <c r="W318" s="65">
        <v>2</v>
      </c>
      <c r="X318" s="65"/>
      <c r="Y318" s="65"/>
      <c r="Z318" s="65"/>
      <c r="AA318" s="65"/>
      <c r="AB318" s="65"/>
      <c r="AC318" s="65">
        <v>5</v>
      </c>
      <c r="AD318" s="65"/>
      <c r="AE318" s="65"/>
      <c r="AF318" s="65"/>
      <c r="AG318" s="65"/>
      <c r="AH318" s="65"/>
      <c r="AI318" s="65"/>
      <c r="AJ318" s="65"/>
      <c r="AK318" s="65"/>
      <c r="AL318" s="65">
        <v>2</v>
      </c>
      <c r="AM318" s="65"/>
      <c r="AN318" s="65"/>
      <c r="AO318" s="65">
        <v>2</v>
      </c>
      <c r="AP318" s="65"/>
      <c r="AQ318" s="65"/>
      <c r="AR318" s="65"/>
      <c r="AS318" s="65"/>
      <c r="AT318" s="65">
        <v>27</v>
      </c>
      <c r="AU318" s="65"/>
      <c r="AV318" s="65"/>
      <c r="AW318" s="65"/>
      <c r="AX318" s="65"/>
      <c r="AY318" s="65"/>
    </row>
    <row r="319" spans="2:51" ht="14.25">
      <c r="B319" s="105">
        <v>5207</v>
      </c>
      <c r="C319" s="55" t="s">
        <v>768</v>
      </c>
      <c r="D319" s="43">
        <f t="shared" si="37"/>
        <v>134</v>
      </c>
      <c r="E319" s="149">
        <f t="shared" si="38"/>
        <v>16</v>
      </c>
      <c r="F319" s="65"/>
      <c r="G319" s="65"/>
      <c r="H319" s="65"/>
      <c r="I319" s="65"/>
      <c r="J319" s="65">
        <v>3</v>
      </c>
      <c r="K319" s="65"/>
      <c r="L319" s="65">
        <v>1</v>
      </c>
      <c r="M319" s="65">
        <v>8</v>
      </c>
      <c r="N319" s="65"/>
      <c r="O319" s="65"/>
      <c r="P319" s="65"/>
      <c r="Q319" s="65">
        <v>11</v>
      </c>
      <c r="R319" s="65">
        <v>1</v>
      </c>
      <c r="S319" s="65"/>
      <c r="T319" s="65">
        <v>7</v>
      </c>
      <c r="U319" s="65">
        <v>3</v>
      </c>
      <c r="V319" s="65"/>
      <c r="W319" s="65"/>
      <c r="X319" s="65"/>
      <c r="Y319" s="65">
        <v>2</v>
      </c>
      <c r="Z319" s="65"/>
      <c r="AA319" s="65"/>
      <c r="AB319" s="65">
        <v>32</v>
      </c>
      <c r="AC319" s="65">
        <v>2</v>
      </c>
      <c r="AD319" s="65"/>
      <c r="AE319" s="65"/>
      <c r="AF319" s="65"/>
      <c r="AG319" s="65"/>
      <c r="AH319" s="65"/>
      <c r="AI319" s="65"/>
      <c r="AJ319" s="65"/>
      <c r="AK319" s="65"/>
      <c r="AL319" s="65">
        <v>3</v>
      </c>
      <c r="AM319" s="65">
        <v>2</v>
      </c>
      <c r="AN319" s="65">
        <v>2</v>
      </c>
      <c r="AO319" s="65"/>
      <c r="AP319" s="65"/>
      <c r="AQ319" s="65"/>
      <c r="AR319" s="65">
        <v>13</v>
      </c>
      <c r="AS319" s="65">
        <v>2</v>
      </c>
      <c r="AT319" s="65">
        <v>42</v>
      </c>
      <c r="AU319" s="65"/>
      <c r="AV319" s="65"/>
      <c r="AW319" s="65"/>
      <c r="AX319" s="65"/>
      <c r="AY319" s="65"/>
    </row>
    <row r="320" spans="2:51" ht="14.25">
      <c r="B320" s="105">
        <v>5216</v>
      </c>
      <c r="C320" s="55" t="s">
        <v>769</v>
      </c>
      <c r="D320" s="43">
        <f t="shared" si="37"/>
        <v>233</v>
      </c>
      <c r="E320" s="149">
        <f t="shared" si="38"/>
        <v>13</v>
      </c>
      <c r="F320" s="65"/>
      <c r="G320" s="65"/>
      <c r="H320" s="65"/>
      <c r="I320" s="65"/>
      <c r="J320" s="65">
        <v>7</v>
      </c>
      <c r="K320" s="65"/>
      <c r="L320" s="65"/>
      <c r="M320" s="65">
        <v>28</v>
      </c>
      <c r="N320" s="65"/>
      <c r="O320" s="65"/>
      <c r="P320" s="65"/>
      <c r="Q320" s="65">
        <v>25</v>
      </c>
      <c r="R320" s="65"/>
      <c r="S320" s="65"/>
      <c r="T320" s="65">
        <v>42</v>
      </c>
      <c r="U320" s="65"/>
      <c r="V320" s="65"/>
      <c r="W320" s="65">
        <v>2</v>
      </c>
      <c r="X320" s="65"/>
      <c r="Y320" s="65"/>
      <c r="Z320" s="65"/>
      <c r="AA320" s="65"/>
      <c r="AB320" s="65">
        <v>64</v>
      </c>
      <c r="AC320" s="65">
        <v>8</v>
      </c>
      <c r="AD320" s="65"/>
      <c r="AE320" s="65"/>
      <c r="AF320" s="65"/>
      <c r="AG320" s="65"/>
      <c r="AH320" s="65"/>
      <c r="AI320" s="65"/>
      <c r="AJ320" s="65"/>
      <c r="AK320" s="65"/>
      <c r="AL320" s="65">
        <v>19</v>
      </c>
      <c r="AM320" s="65">
        <v>2</v>
      </c>
      <c r="AN320" s="65"/>
      <c r="AO320" s="65">
        <v>1</v>
      </c>
      <c r="AP320" s="65"/>
      <c r="AQ320" s="65"/>
      <c r="AR320" s="65">
        <v>13</v>
      </c>
      <c r="AS320" s="65">
        <v>7</v>
      </c>
      <c r="AT320" s="65">
        <v>15</v>
      </c>
      <c r="AU320" s="65"/>
      <c r="AV320" s="65"/>
      <c r="AW320" s="65"/>
      <c r="AX320" s="65"/>
      <c r="AY320" s="65"/>
    </row>
    <row r="321" spans="2:51" ht="14.25">
      <c r="B321" s="105">
        <v>5217</v>
      </c>
      <c r="C321" s="55" t="s">
        <v>559</v>
      </c>
      <c r="D321" s="43">
        <f t="shared" si="37"/>
        <v>114</v>
      </c>
      <c r="E321" s="149">
        <f t="shared" si="38"/>
        <v>12</v>
      </c>
      <c r="F321" s="65"/>
      <c r="G321" s="65"/>
      <c r="H321" s="65"/>
      <c r="I321" s="65"/>
      <c r="J321" s="65"/>
      <c r="K321" s="65"/>
      <c r="L321" s="65"/>
      <c r="M321" s="65">
        <v>25</v>
      </c>
      <c r="N321" s="65"/>
      <c r="O321" s="65"/>
      <c r="P321" s="65"/>
      <c r="Q321" s="65">
        <v>3</v>
      </c>
      <c r="R321" s="65"/>
      <c r="S321" s="65"/>
      <c r="T321" s="65">
        <v>8</v>
      </c>
      <c r="U321" s="65"/>
      <c r="V321" s="65"/>
      <c r="W321" s="65"/>
      <c r="X321" s="65">
        <v>12</v>
      </c>
      <c r="Y321" s="65"/>
      <c r="Z321" s="65"/>
      <c r="AA321" s="65"/>
      <c r="AB321" s="65">
        <v>16</v>
      </c>
      <c r="AC321" s="65">
        <v>6</v>
      </c>
      <c r="AD321" s="65">
        <v>2</v>
      </c>
      <c r="AE321" s="65"/>
      <c r="AF321" s="65"/>
      <c r="AG321" s="65"/>
      <c r="AH321" s="65"/>
      <c r="AI321" s="65"/>
      <c r="AJ321" s="65"/>
      <c r="AK321" s="65"/>
      <c r="AL321" s="65">
        <v>20</v>
      </c>
      <c r="AM321" s="65"/>
      <c r="AN321" s="65"/>
      <c r="AO321" s="65"/>
      <c r="AP321" s="65">
        <v>2</v>
      </c>
      <c r="AQ321" s="65"/>
      <c r="AR321" s="65"/>
      <c r="AS321" s="65">
        <v>5</v>
      </c>
      <c r="AT321" s="65">
        <v>14</v>
      </c>
      <c r="AU321" s="65">
        <v>1</v>
      </c>
      <c r="AV321" s="65"/>
      <c r="AW321" s="65"/>
      <c r="AX321" s="65"/>
      <c r="AY321" s="65"/>
    </row>
    <row r="322" spans="2:51" ht="14.25">
      <c r="B322" s="105">
        <v>5222</v>
      </c>
      <c r="C322" s="55" t="s">
        <v>560</v>
      </c>
      <c r="D322" s="43">
        <f t="shared" si="37"/>
        <v>4</v>
      </c>
      <c r="E322" s="149">
        <f t="shared" si="38"/>
        <v>3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>
        <v>2</v>
      </c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>
        <v>1</v>
      </c>
      <c r="AS322" s="65">
        <v>1</v>
      </c>
      <c r="AT322" s="65"/>
      <c r="AU322" s="65"/>
      <c r="AV322" s="65"/>
      <c r="AW322" s="65"/>
      <c r="AX322" s="65"/>
      <c r="AY322" s="65"/>
    </row>
    <row r="323" spans="2:51" ht="14.25">
      <c r="B323" s="105">
        <v>5245</v>
      </c>
      <c r="C323" s="55" t="s">
        <v>561</v>
      </c>
      <c r="D323" s="43">
        <f t="shared" si="37"/>
        <v>331</v>
      </c>
      <c r="E323" s="149">
        <f t="shared" si="38"/>
        <v>13</v>
      </c>
      <c r="F323" s="65"/>
      <c r="G323" s="65"/>
      <c r="H323" s="65"/>
      <c r="I323" s="65"/>
      <c r="J323" s="65">
        <v>8</v>
      </c>
      <c r="K323" s="65"/>
      <c r="L323" s="65"/>
      <c r="M323" s="65">
        <v>123</v>
      </c>
      <c r="N323" s="65"/>
      <c r="O323" s="65"/>
      <c r="P323" s="65"/>
      <c r="Q323" s="65">
        <v>12</v>
      </c>
      <c r="R323" s="65"/>
      <c r="S323" s="65"/>
      <c r="T323" s="65">
        <v>17</v>
      </c>
      <c r="U323" s="65"/>
      <c r="V323" s="65"/>
      <c r="W323" s="65"/>
      <c r="X323" s="65">
        <v>27</v>
      </c>
      <c r="Y323" s="65"/>
      <c r="Z323" s="65"/>
      <c r="AA323" s="65"/>
      <c r="AB323" s="65">
        <v>22</v>
      </c>
      <c r="AC323" s="65">
        <v>11</v>
      </c>
      <c r="AD323" s="65"/>
      <c r="AE323" s="65"/>
      <c r="AF323" s="65"/>
      <c r="AG323" s="65"/>
      <c r="AH323" s="65"/>
      <c r="AI323" s="65"/>
      <c r="AJ323" s="65"/>
      <c r="AK323" s="65"/>
      <c r="AL323" s="65">
        <v>48</v>
      </c>
      <c r="AM323" s="65"/>
      <c r="AN323" s="65">
        <v>2</v>
      </c>
      <c r="AO323" s="65"/>
      <c r="AP323" s="65"/>
      <c r="AQ323" s="65"/>
      <c r="AR323" s="65">
        <v>38</v>
      </c>
      <c r="AS323" s="65">
        <v>13</v>
      </c>
      <c r="AT323" s="65">
        <v>8</v>
      </c>
      <c r="AU323" s="65">
        <v>2</v>
      </c>
      <c r="AV323" s="65"/>
      <c r="AW323" s="65"/>
      <c r="AX323" s="65"/>
      <c r="AY323" s="65"/>
    </row>
    <row r="324" spans="2:51" ht="14.25">
      <c r="B324" s="105">
        <v>5256</v>
      </c>
      <c r="C324" s="55" t="s">
        <v>562</v>
      </c>
      <c r="D324" s="43">
        <f t="shared" si="37"/>
        <v>118</v>
      </c>
      <c r="E324" s="149">
        <f t="shared" si="38"/>
        <v>11</v>
      </c>
      <c r="F324" s="65"/>
      <c r="G324" s="65"/>
      <c r="H324" s="65"/>
      <c r="I324" s="65"/>
      <c r="J324" s="65">
        <v>4</v>
      </c>
      <c r="K324" s="65"/>
      <c r="L324" s="65"/>
      <c r="M324" s="65">
        <v>13</v>
      </c>
      <c r="N324" s="65"/>
      <c r="O324" s="65"/>
      <c r="P324" s="65"/>
      <c r="Q324" s="65">
        <v>11</v>
      </c>
      <c r="R324" s="65"/>
      <c r="S324" s="65"/>
      <c r="T324" s="65">
        <v>14</v>
      </c>
      <c r="U324" s="65"/>
      <c r="V324" s="65"/>
      <c r="W324" s="65"/>
      <c r="X324" s="65"/>
      <c r="Y324" s="65"/>
      <c r="Z324" s="65"/>
      <c r="AA324" s="65"/>
      <c r="AB324" s="65">
        <v>54</v>
      </c>
      <c r="AC324" s="65">
        <v>3</v>
      </c>
      <c r="AD324" s="65"/>
      <c r="AE324" s="65"/>
      <c r="AF324" s="65"/>
      <c r="AG324" s="65"/>
      <c r="AH324" s="65"/>
      <c r="AI324" s="65"/>
      <c r="AJ324" s="65"/>
      <c r="AK324" s="65"/>
      <c r="AL324" s="65">
        <v>7</v>
      </c>
      <c r="AM324" s="65">
        <v>2</v>
      </c>
      <c r="AN324" s="65"/>
      <c r="AO324" s="65"/>
      <c r="AP324" s="65"/>
      <c r="AQ324" s="65"/>
      <c r="AR324" s="65">
        <v>2</v>
      </c>
      <c r="AS324" s="65">
        <v>2</v>
      </c>
      <c r="AT324" s="65">
        <v>6</v>
      </c>
      <c r="AU324" s="65"/>
      <c r="AV324" s="65"/>
      <c r="AW324" s="65"/>
      <c r="AX324" s="65"/>
      <c r="AY324" s="65"/>
    </row>
    <row r="325" spans="2:51" ht="14.25">
      <c r="B325" s="105">
        <v>5271</v>
      </c>
      <c r="C325" s="55" t="s">
        <v>563</v>
      </c>
      <c r="D325" s="43">
        <f t="shared" si="37"/>
        <v>13</v>
      </c>
      <c r="E325" s="149">
        <f t="shared" si="38"/>
        <v>4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>
        <v>2</v>
      </c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>
        <v>3</v>
      </c>
      <c r="AC325" s="65">
        <v>7</v>
      </c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>
        <v>1</v>
      </c>
      <c r="AS325" s="65"/>
      <c r="AT325" s="65"/>
      <c r="AU325" s="65"/>
      <c r="AV325" s="65"/>
      <c r="AW325" s="65"/>
      <c r="AX325" s="65"/>
      <c r="AY325" s="65"/>
    </row>
    <row r="326" spans="2:51" ht="14.25">
      <c r="B326" s="105">
        <v>5276</v>
      </c>
      <c r="C326" s="55" t="s">
        <v>564</v>
      </c>
      <c r="D326" s="43">
        <f t="shared" si="37"/>
        <v>80</v>
      </c>
      <c r="E326" s="149">
        <f t="shared" si="38"/>
        <v>10</v>
      </c>
      <c r="F326" s="65"/>
      <c r="G326" s="65">
        <v>2</v>
      </c>
      <c r="H326" s="65"/>
      <c r="I326" s="65"/>
      <c r="J326" s="65">
        <v>5</v>
      </c>
      <c r="K326" s="65"/>
      <c r="L326" s="65"/>
      <c r="M326" s="65">
        <v>13</v>
      </c>
      <c r="N326" s="65"/>
      <c r="O326" s="65"/>
      <c r="P326" s="65"/>
      <c r="Q326" s="65">
        <v>12</v>
      </c>
      <c r="R326" s="65"/>
      <c r="S326" s="65"/>
      <c r="T326" s="65">
        <v>7</v>
      </c>
      <c r="U326" s="65"/>
      <c r="V326" s="65"/>
      <c r="W326" s="65"/>
      <c r="X326" s="65"/>
      <c r="Y326" s="65"/>
      <c r="Z326" s="65"/>
      <c r="AA326" s="65"/>
      <c r="AB326" s="65">
        <v>8</v>
      </c>
      <c r="AC326" s="65"/>
      <c r="AD326" s="65"/>
      <c r="AE326" s="65"/>
      <c r="AF326" s="65"/>
      <c r="AG326" s="65"/>
      <c r="AH326" s="65"/>
      <c r="AI326" s="65"/>
      <c r="AJ326" s="65"/>
      <c r="AK326" s="65"/>
      <c r="AL326" s="65">
        <v>10</v>
      </c>
      <c r="AM326" s="65"/>
      <c r="AN326" s="65"/>
      <c r="AO326" s="65"/>
      <c r="AP326" s="65"/>
      <c r="AQ326" s="65"/>
      <c r="AR326" s="65">
        <v>8</v>
      </c>
      <c r="AS326" s="65">
        <v>13</v>
      </c>
      <c r="AT326" s="65">
        <v>2</v>
      </c>
      <c r="AU326" s="65"/>
      <c r="AV326" s="65"/>
      <c r="AW326" s="65"/>
      <c r="AX326" s="65"/>
      <c r="AY326" s="65"/>
    </row>
    <row r="327" spans="2:51" ht="14.25">
      <c r="B327" s="107">
        <v>5295</v>
      </c>
      <c r="C327" s="55" t="s">
        <v>565</v>
      </c>
      <c r="D327" s="43">
        <f t="shared" si="37"/>
        <v>55</v>
      </c>
      <c r="E327" s="149">
        <f t="shared" si="38"/>
        <v>9</v>
      </c>
      <c r="F327" s="65"/>
      <c r="G327" s="65"/>
      <c r="H327" s="65"/>
      <c r="I327" s="65"/>
      <c r="J327" s="65">
        <v>2</v>
      </c>
      <c r="K327" s="65"/>
      <c r="L327" s="65"/>
      <c r="M327" s="65">
        <v>3</v>
      </c>
      <c r="N327" s="65"/>
      <c r="O327" s="65"/>
      <c r="P327" s="65"/>
      <c r="Q327" s="65">
        <v>11</v>
      </c>
      <c r="R327" s="65"/>
      <c r="S327" s="65"/>
      <c r="T327" s="65">
        <v>4</v>
      </c>
      <c r="U327" s="65"/>
      <c r="V327" s="65"/>
      <c r="W327" s="65"/>
      <c r="X327" s="65"/>
      <c r="Y327" s="65"/>
      <c r="Z327" s="65"/>
      <c r="AA327" s="65"/>
      <c r="AB327" s="65">
        <v>19</v>
      </c>
      <c r="AC327" s="65">
        <v>6</v>
      </c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>
        <v>2</v>
      </c>
      <c r="AS327" s="65">
        <v>2</v>
      </c>
      <c r="AT327" s="65">
        <v>6</v>
      </c>
      <c r="AU327" s="65"/>
      <c r="AV327" s="65"/>
      <c r="AW327" s="65"/>
      <c r="AX327" s="65"/>
      <c r="AY327" s="65"/>
    </row>
    <row r="328" spans="2:51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</row>
    <row r="329" spans="2:51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</row>
    <row r="330" spans="2:51" ht="14.25">
      <c r="B330" s="105">
        <v>5303</v>
      </c>
      <c r="C330" s="55" t="s">
        <v>770</v>
      </c>
      <c r="D330" s="43">
        <f t="shared" si="37"/>
        <v>114</v>
      </c>
      <c r="E330" s="149">
        <f t="shared" si="38"/>
        <v>16</v>
      </c>
      <c r="F330" s="65"/>
      <c r="G330" s="65"/>
      <c r="H330" s="65"/>
      <c r="I330" s="65"/>
      <c r="J330" s="65">
        <v>6</v>
      </c>
      <c r="K330" s="65"/>
      <c r="L330" s="65"/>
      <c r="M330" s="65">
        <v>5</v>
      </c>
      <c r="N330" s="65"/>
      <c r="O330" s="65"/>
      <c r="P330" s="65"/>
      <c r="Q330" s="65">
        <v>13</v>
      </c>
      <c r="R330" s="65">
        <v>1</v>
      </c>
      <c r="S330" s="65"/>
      <c r="T330" s="65">
        <v>2</v>
      </c>
      <c r="U330" s="65"/>
      <c r="V330" s="65"/>
      <c r="W330" s="65"/>
      <c r="X330" s="65"/>
      <c r="Y330" s="65">
        <v>2</v>
      </c>
      <c r="Z330" s="65"/>
      <c r="AA330" s="65"/>
      <c r="AB330" s="65">
        <v>10</v>
      </c>
      <c r="AC330" s="65">
        <v>13</v>
      </c>
      <c r="AD330" s="65">
        <v>1</v>
      </c>
      <c r="AE330" s="65"/>
      <c r="AF330" s="65"/>
      <c r="AG330" s="65"/>
      <c r="AH330" s="65"/>
      <c r="AI330" s="65"/>
      <c r="AJ330" s="65">
        <v>2</v>
      </c>
      <c r="AK330" s="65"/>
      <c r="AL330" s="65">
        <v>5</v>
      </c>
      <c r="AM330" s="65"/>
      <c r="AN330" s="65"/>
      <c r="AO330" s="65">
        <v>2</v>
      </c>
      <c r="AP330" s="65"/>
      <c r="AQ330" s="65">
        <v>2</v>
      </c>
      <c r="AR330" s="65">
        <v>35</v>
      </c>
      <c r="AS330" s="65">
        <v>4</v>
      </c>
      <c r="AT330" s="65">
        <v>11</v>
      </c>
      <c r="AU330" s="65"/>
      <c r="AV330" s="65"/>
      <c r="AW330" s="65"/>
      <c r="AX330" s="65"/>
      <c r="AY330" s="65"/>
    </row>
    <row r="331" spans="2:51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</row>
    <row r="332" spans="2:51" ht="14.25">
      <c r="B332" s="105">
        <v>5311</v>
      </c>
      <c r="C332" s="55" t="s">
        <v>569</v>
      </c>
      <c r="D332" s="43">
        <f aca="true" t="shared" si="39" ref="D332:D363">SUM(F332:AY332)</f>
        <v>0</v>
      </c>
      <c r="E332" s="149">
        <f aca="true" t="shared" si="40" ref="E332:E363">COUNT(F332:AY332)</f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</row>
    <row r="333" spans="2:51" ht="14.25">
      <c r="B333" s="105">
        <v>5318</v>
      </c>
      <c r="C333" s="55" t="s">
        <v>570</v>
      </c>
      <c r="D333" s="43">
        <f t="shared" si="39"/>
        <v>0</v>
      </c>
      <c r="E333" s="149">
        <f t="shared" si="40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</row>
    <row r="334" spans="2:51" ht="14.25">
      <c r="B334" s="105">
        <v>5323</v>
      </c>
      <c r="C334" s="55" t="s">
        <v>571</v>
      </c>
      <c r="D334" s="43">
        <f t="shared" si="39"/>
        <v>61</v>
      </c>
      <c r="E334" s="149">
        <f t="shared" si="40"/>
        <v>9</v>
      </c>
      <c r="F334" s="65"/>
      <c r="G334" s="65"/>
      <c r="H334" s="65"/>
      <c r="I334" s="65"/>
      <c r="J334" s="65"/>
      <c r="K334" s="65"/>
      <c r="L334" s="65"/>
      <c r="M334" s="65">
        <v>8</v>
      </c>
      <c r="N334" s="65"/>
      <c r="O334" s="65"/>
      <c r="P334" s="65"/>
      <c r="Q334" s="65">
        <v>5</v>
      </c>
      <c r="R334" s="65"/>
      <c r="S334" s="65"/>
      <c r="T334" s="65">
        <v>18</v>
      </c>
      <c r="U334" s="65"/>
      <c r="V334" s="65"/>
      <c r="W334" s="65"/>
      <c r="X334" s="65"/>
      <c r="Y334" s="65"/>
      <c r="Z334" s="65"/>
      <c r="AA334" s="65"/>
      <c r="AB334" s="65">
        <v>9</v>
      </c>
      <c r="AC334" s="65"/>
      <c r="AD334" s="65"/>
      <c r="AE334" s="65"/>
      <c r="AF334" s="65"/>
      <c r="AG334" s="65"/>
      <c r="AH334" s="65"/>
      <c r="AI334" s="65"/>
      <c r="AJ334" s="65"/>
      <c r="AK334" s="65"/>
      <c r="AL334" s="65">
        <v>8</v>
      </c>
      <c r="AM334" s="65"/>
      <c r="AN334" s="65">
        <v>2</v>
      </c>
      <c r="AO334" s="65"/>
      <c r="AP334" s="65"/>
      <c r="AQ334" s="65"/>
      <c r="AR334" s="65">
        <v>3</v>
      </c>
      <c r="AS334" s="65">
        <v>2</v>
      </c>
      <c r="AT334" s="65">
        <v>6</v>
      </c>
      <c r="AU334" s="65"/>
      <c r="AV334" s="65"/>
      <c r="AW334" s="65"/>
      <c r="AX334" s="65"/>
      <c r="AY334" s="65"/>
    </row>
    <row r="335" spans="2:51" ht="14.25">
      <c r="B335" s="105">
        <v>5328</v>
      </c>
      <c r="C335" s="55" t="s">
        <v>572</v>
      </c>
      <c r="D335" s="43">
        <f t="shared" si="39"/>
        <v>155</v>
      </c>
      <c r="E335" s="149">
        <f t="shared" si="40"/>
        <v>11</v>
      </c>
      <c r="F335" s="65"/>
      <c r="G335" s="65"/>
      <c r="H335" s="65"/>
      <c r="I335" s="65"/>
      <c r="J335" s="65">
        <v>2</v>
      </c>
      <c r="K335" s="65"/>
      <c r="L335" s="65"/>
      <c r="M335" s="65">
        <v>15</v>
      </c>
      <c r="N335" s="65"/>
      <c r="O335" s="65"/>
      <c r="P335" s="65"/>
      <c r="Q335" s="65">
        <v>8</v>
      </c>
      <c r="R335" s="65"/>
      <c r="S335" s="65"/>
      <c r="T335" s="65">
        <v>5</v>
      </c>
      <c r="U335" s="65"/>
      <c r="V335" s="65"/>
      <c r="W335" s="65"/>
      <c r="X335" s="65">
        <v>3</v>
      </c>
      <c r="Y335" s="65"/>
      <c r="Z335" s="65"/>
      <c r="AA335" s="65"/>
      <c r="AB335" s="65">
        <v>55</v>
      </c>
      <c r="AC335" s="65">
        <v>7</v>
      </c>
      <c r="AD335" s="65"/>
      <c r="AE335" s="65"/>
      <c r="AF335" s="65"/>
      <c r="AG335" s="65"/>
      <c r="AH335" s="65"/>
      <c r="AI335" s="65"/>
      <c r="AJ335" s="65"/>
      <c r="AK335" s="65"/>
      <c r="AL335" s="65">
        <v>6</v>
      </c>
      <c r="AM335" s="65"/>
      <c r="AN335" s="65"/>
      <c r="AO335" s="65"/>
      <c r="AP335" s="65"/>
      <c r="AQ335" s="65"/>
      <c r="AR335" s="65">
        <v>7</v>
      </c>
      <c r="AS335" s="65">
        <v>11</v>
      </c>
      <c r="AT335" s="65">
        <v>36</v>
      </c>
      <c r="AU335" s="65"/>
      <c r="AV335" s="65"/>
      <c r="AW335" s="65"/>
      <c r="AX335" s="65"/>
      <c r="AY335" s="65"/>
    </row>
    <row r="336" spans="2:51" ht="14.25">
      <c r="B336" s="105">
        <v>5330</v>
      </c>
      <c r="C336" s="55" t="s">
        <v>573</v>
      </c>
      <c r="D336" s="43">
        <f t="shared" si="39"/>
        <v>122</v>
      </c>
      <c r="E336" s="149">
        <f t="shared" si="40"/>
        <v>16</v>
      </c>
      <c r="F336" s="65"/>
      <c r="G336" s="65"/>
      <c r="H336" s="65"/>
      <c r="I336" s="65"/>
      <c r="J336" s="65">
        <v>8</v>
      </c>
      <c r="K336" s="65"/>
      <c r="L336" s="65"/>
      <c r="M336" s="65">
        <v>10</v>
      </c>
      <c r="N336" s="65"/>
      <c r="O336" s="65"/>
      <c r="P336" s="65"/>
      <c r="Q336" s="65">
        <v>8</v>
      </c>
      <c r="R336" s="65">
        <v>3</v>
      </c>
      <c r="S336" s="65"/>
      <c r="T336" s="65">
        <v>4</v>
      </c>
      <c r="U336" s="65"/>
      <c r="V336" s="65"/>
      <c r="W336" s="65">
        <v>2</v>
      </c>
      <c r="X336" s="65">
        <v>4</v>
      </c>
      <c r="Y336" s="65"/>
      <c r="Z336" s="65"/>
      <c r="AA336" s="65"/>
      <c r="AB336" s="65">
        <v>6</v>
      </c>
      <c r="AC336" s="65">
        <v>12</v>
      </c>
      <c r="AD336" s="65"/>
      <c r="AE336" s="65"/>
      <c r="AF336" s="65"/>
      <c r="AG336" s="65"/>
      <c r="AH336" s="65"/>
      <c r="AI336" s="65"/>
      <c r="AJ336" s="65"/>
      <c r="AK336" s="65"/>
      <c r="AL336" s="65">
        <v>36</v>
      </c>
      <c r="AM336" s="65">
        <v>4</v>
      </c>
      <c r="AN336" s="65">
        <v>2</v>
      </c>
      <c r="AO336" s="65">
        <v>2</v>
      </c>
      <c r="AP336" s="65"/>
      <c r="AQ336" s="65"/>
      <c r="AR336" s="65">
        <v>3</v>
      </c>
      <c r="AS336" s="65">
        <v>16</v>
      </c>
      <c r="AT336" s="65">
        <v>2</v>
      </c>
      <c r="AU336" s="65"/>
      <c r="AV336" s="65"/>
      <c r="AW336" s="65"/>
      <c r="AX336" s="65"/>
      <c r="AY336" s="65"/>
    </row>
    <row r="337" spans="2:51" ht="14.25">
      <c r="B337" s="107">
        <v>5344</v>
      </c>
      <c r="C337" s="55" t="s">
        <v>574</v>
      </c>
      <c r="D337" s="43">
        <f t="shared" si="39"/>
        <v>3</v>
      </c>
      <c r="E337" s="149">
        <f t="shared" si="40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>
        <v>3</v>
      </c>
      <c r="AS337" s="65"/>
      <c r="AT337" s="65"/>
      <c r="AU337" s="65"/>
      <c r="AV337" s="65"/>
      <c r="AW337" s="65"/>
      <c r="AX337" s="65"/>
      <c r="AY337" s="65"/>
    </row>
    <row r="338" spans="2:51" ht="14.25">
      <c r="B338" s="105">
        <v>5345</v>
      </c>
      <c r="C338" s="55" t="s">
        <v>575</v>
      </c>
      <c r="D338" s="43">
        <f t="shared" si="39"/>
        <v>88</v>
      </c>
      <c r="E338" s="149">
        <f t="shared" si="40"/>
        <v>15</v>
      </c>
      <c r="F338" s="65"/>
      <c r="G338" s="65"/>
      <c r="H338" s="65"/>
      <c r="I338" s="65"/>
      <c r="J338" s="65">
        <v>4</v>
      </c>
      <c r="K338" s="65"/>
      <c r="L338" s="65">
        <v>2</v>
      </c>
      <c r="M338" s="65">
        <v>13</v>
      </c>
      <c r="N338" s="65"/>
      <c r="O338" s="65"/>
      <c r="P338" s="65"/>
      <c r="Q338" s="65">
        <v>2</v>
      </c>
      <c r="R338" s="65"/>
      <c r="S338" s="65"/>
      <c r="T338" s="65">
        <v>3</v>
      </c>
      <c r="U338" s="65">
        <v>2</v>
      </c>
      <c r="V338" s="65"/>
      <c r="W338" s="65"/>
      <c r="X338" s="65">
        <v>22</v>
      </c>
      <c r="Y338" s="65"/>
      <c r="Z338" s="65"/>
      <c r="AA338" s="65"/>
      <c r="AB338" s="65">
        <v>2</v>
      </c>
      <c r="AC338" s="65"/>
      <c r="AD338" s="65">
        <v>3</v>
      </c>
      <c r="AE338" s="65"/>
      <c r="AF338" s="65"/>
      <c r="AG338" s="65"/>
      <c r="AH338" s="65"/>
      <c r="AI338" s="65"/>
      <c r="AJ338" s="65"/>
      <c r="AK338" s="65"/>
      <c r="AL338" s="65">
        <v>11</v>
      </c>
      <c r="AM338" s="65">
        <v>4</v>
      </c>
      <c r="AN338" s="65"/>
      <c r="AO338" s="65">
        <v>5</v>
      </c>
      <c r="AP338" s="65"/>
      <c r="AQ338" s="65"/>
      <c r="AR338" s="65"/>
      <c r="AS338" s="65">
        <v>3</v>
      </c>
      <c r="AT338" s="65">
        <v>10</v>
      </c>
      <c r="AU338" s="65">
        <v>2</v>
      </c>
      <c r="AV338" s="65"/>
      <c r="AW338" s="65"/>
      <c r="AX338" s="65"/>
      <c r="AY338" s="65"/>
    </row>
    <row r="339" spans="2:51" ht="14.25">
      <c r="B339" s="105">
        <v>5347</v>
      </c>
      <c r="C339" s="55" t="s">
        <v>576</v>
      </c>
      <c r="D339" s="43">
        <f t="shared" si="39"/>
        <v>81</v>
      </c>
      <c r="E339" s="149">
        <f t="shared" si="40"/>
        <v>12</v>
      </c>
      <c r="F339" s="65"/>
      <c r="G339" s="65"/>
      <c r="H339" s="65"/>
      <c r="I339" s="65"/>
      <c r="J339" s="65">
        <v>2</v>
      </c>
      <c r="K339" s="65"/>
      <c r="L339" s="65"/>
      <c r="M339" s="65">
        <v>10</v>
      </c>
      <c r="N339" s="65"/>
      <c r="O339" s="65"/>
      <c r="P339" s="65"/>
      <c r="Q339" s="65">
        <v>8</v>
      </c>
      <c r="R339" s="65"/>
      <c r="S339" s="65"/>
      <c r="T339" s="65">
        <v>12</v>
      </c>
      <c r="U339" s="65">
        <v>2</v>
      </c>
      <c r="V339" s="65"/>
      <c r="W339" s="65"/>
      <c r="X339" s="65">
        <v>1</v>
      </c>
      <c r="Y339" s="65"/>
      <c r="Z339" s="65"/>
      <c r="AA339" s="65"/>
      <c r="AB339" s="65">
        <v>9</v>
      </c>
      <c r="AC339" s="65">
        <v>11</v>
      </c>
      <c r="AD339" s="65"/>
      <c r="AE339" s="65"/>
      <c r="AF339" s="65"/>
      <c r="AG339" s="65"/>
      <c r="AH339" s="65"/>
      <c r="AI339" s="65"/>
      <c r="AJ339" s="65"/>
      <c r="AK339" s="65"/>
      <c r="AL339" s="65">
        <v>4</v>
      </c>
      <c r="AM339" s="65"/>
      <c r="AN339" s="65"/>
      <c r="AO339" s="65"/>
      <c r="AP339" s="65"/>
      <c r="AQ339" s="65"/>
      <c r="AR339" s="65">
        <v>2</v>
      </c>
      <c r="AS339" s="65">
        <v>5</v>
      </c>
      <c r="AT339" s="65">
        <v>15</v>
      </c>
      <c r="AU339" s="65"/>
      <c r="AV339" s="65"/>
      <c r="AW339" s="65"/>
      <c r="AX339" s="65"/>
      <c r="AY339" s="65"/>
    </row>
    <row r="340" spans="2:51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</row>
    <row r="341" spans="2:51" ht="14.25">
      <c r="B341" s="105">
        <v>5353</v>
      </c>
      <c r="C341" s="55" t="s">
        <v>578</v>
      </c>
      <c r="D341" s="43">
        <f t="shared" si="39"/>
        <v>6</v>
      </c>
      <c r="E341" s="149">
        <f t="shared" si="40"/>
        <v>3</v>
      </c>
      <c r="F341" s="65"/>
      <c r="G341" s="65"/>
      <c r="H341" s="65"/>
      <c r="I341" s="65"/>
      <c r="J341" s="65"/>
      <c r="K341" s="65"/>
      <c r="L341" s="65"/>
      <c r="M341" s="65">
        <v>2</v>
      </c>
      <c r="N341" s="65"/>
      <c r="O341" s="65"/>
      <c r="P341" s="65"/>
      <c r="Q341" s="65">
        <v>2</v>
      </c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>
        <v>2</v>
      </c>
      <c r="AU341" s="65"/>
      <c r="AV341" s="65"/>
      <c r="AW341" s="65"/>
      <c r="AX341" s="65"/>
      <c r="AY341" s="65"/>
    </row>
    <row r="342" spans="2:51" ht="14.25">
      <c r="B342" s="105">
        <v>5361</v>
      </c>
      <c r="C342" s="55" t="s">
        <v>579</v>
      </c>
      <c r="D342" s="43">
        <f t="shared" si="39"/>
        <v>120</v>
      </c>
      <c r="E342" s="149">
        <f t="shared" si="40"/>
        <v>18</v>
      </c>
      <c r="F342" s="65"/>
      <c r="G342" s="65">
        <v>1</v>
      </c>
      <c r="H342" s="65"/>
      <c r="I342" s="65">
        <v>1</v>
      </c>
      <c r="J342" s="65">
        <v>4</v>
      </c>
      <c r="K342" s="65">
        <v>1</v>
      </c>
      <c r="L342" s="65"/>
      <c r="M342" s="65">
        <v>21</v>
      </c>
      <c r="N342" s="65"/>
      <c r="O342" s="65">
        <v>1</v>
      </c>
      <c r="P342" s="65"/>
      <c r="Q342" s="65"/>
      <c r="R342" s="65">
        <v>1</v>
      </c>
      <c r="S342" s="65"/>
      <c r="T342" s="65">
        <v>6</v>
      </c>
      <c r="U342" s="65"/>
      <c r="V342" s="65">
        <v>2</v>
      </c>
      <c r="W342" s="65"/>
      <c r="X342" s="65">
        <v>28</v>
      </c>
      <c r="Y342" s="65"/>
      <c r="Z342" s="65"/>
      <c r="AA342" s="65"/>
      <c r="AB342" s="65">
        <v>6</v>
      </c>
      <c r="AC342" s="65">
        <v>2</v>
      </c>
      <c r="AD342" s="65">
        <v>1</v>
      </c>
      <c r="AE342" s="65"/>
      <c r="AF342" s="65"/>
      <c r="AG342" s="65"/>
      <c r="AH342" s="65"/>
      <c r="AI342" s="65"/>
      <c r="AJ342" s="65">
        <v>1</v>
      </c>
      <c r="AK342" s="65"/>
      <c r="AL342" s="65">
        <v>37</v>
      </c>
      <c r="AM342" s="65"/>
      <c r="AN342" s="65">
        <v>2</v>
      </c>
      <c r="AO342" s="65"/>
      <c r="AP342" s="65"/>
      <c r="AQ342" s="65"/>
      <c r="AR342" s="65">
        <v>2</v>
      </c>
      <c r="AS342" s="65">
        <v>3</v>
      </c>
      <c r="AT342" s="65"/>
      <c r="AU342" s="65"/>
      <c r="AV342" s="65"/>
      <c r="AW342" s="65"/>
      <c r="AX342" s="65"/>
      <c r="AY342" s="65"/>
    </row>
    <row r="343" spans="2:51" ht="14.25">
      <c r="B343" s="105">
        <v>5363</v>
      </c>
      <c r="C343" s="55" t="s">
        <v>580</v>
      </c>
      <c r="D343" s="43">
        <f t="shared" si="39"/>
        <v>0</v>
      </c>
      <c r="E343" s="149">
        <f t="shared" si="40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</row>
    <row r="344" spans="2:51" ht="14.25">
      <c r="B344" s="105">
        <v>5364</v>
      </c>
      <c r="C344" s="55" t="s">
        <v>581</v>
      </c>
      <c r="D344" s="43">
        <f t="shared" si="39"/>
        <v>1</v>
      </c>
      <c r="E344" s="149">
        <f t="shared" si="40"/>
        <v>1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>
        <v>1</v>
      </c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</row>
    <row r="345" spans="2:51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</row>
    <row r="346" spans="2:51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</row>
    <row r="347" spans="2:51" ht="14.25">
      <c r="B347" s="105">
        <v>5391</v>
      </c>
      <c r="C347" s="55" t="s">
        <v>584</v>
      </c>
      <c r="D347" s="43">
        <f t="shared" si="39"/>
        <v>193</v>
      </c>
      <c r="E347" s="149">
        <f t="shared" si="40"/>
        <v>12</v>
      </c>
      <c r="F347" s="65"/>
      <c r="G347" s="65"/>
      <c r="H347" s="65"/>
      <c r="I347" s="65"/>
      <c r="J347" s="65">
        <v>2</v>
      </c>
      <c r="K347" s="65"/>
      <c r="L347" s="65"/>
      <c r="M347" s="65">
        <v>38</v>
      </c>
      <c r="N347" s="65"/>
      <c r="O347" s="65"/>
      <c r="P347" s="65"/>
      <c r="Q347" s="65">
        <v>21</v>
      </c>
      <c r="R347" s="65"/>
      <c r="S347" s="65"/>
      <c r="T347" s="65">
        <v>13</v>
      </c>
      <c r="U347" s="65"/>
      <c r="V347" s="65"/>
      <c r="W347" s="65"/>
      <c r="X347" s="65">
        <v>2</v>
      </c>
      <c r="Y347" s="65"/>
      <c r="Z347" s="65"/>
      <c r="AA347" s="65"/>
      <c r="AB347" s="65">
        <v>42</v>
      </c>
      <c r="AC347" s="65">
        <v>3</v>
      </c>
      <c r="AD347" s="65"/>
      <c r="AE347" s="65"/>
      <c r="AF347" s="65"/>
      <c r="AG347" s="65"/>
      <c r="AH347" s="65"/>
      <c r="AI347" s="65"/>
      <c r="AJ347" s="65"/>
      <c r="AK347" s="65"/>
      <c r="AL347" s="65">
        <v>22</v>
      </c>
      <c r="AM347" s="65"/>
      <c r="AN347" s="65"/>
      <c r="AO347" s="65">
        <v>1</v>
      </c>
      <c r="AP347" s="65"/>
      <c r="AQ347" s="65"/>
      <c r="AR347" s="65">
        <v>17</v>
      </c>
      <c r="AS347" s="65">
        <v>10</v>
      </c>
      <c r="AT347" s="65">
        <v>22</v>
      </c>
      <c r="AU347" s="65"/>
      <c r="AV347" s="65"/>
      <c r="AW347" s="65"/>
      <c r="AX347" s="65"/>
      <c r="AY347" s="65"/>
    </row>
    <row r="348" spans="2:51" ht="14.25">
      <c r="B348" s="105">
        <v>5393</v>
      </c>
      <c r="C348" s="55" t="s">
        <v>585</v>
      </c>
      <c r="D348" s="43">
        <f t="shared" si="39"/>
        <v>1</v>
      </c>
      <c r="E348" s="149">
        <f t="shared" si="40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>
        <v>1</v>
      </c>
      <c r="AT348" s="65"/>
      <c r="AU348" s="65"/>
      <c r="AV348" s="65"/>
      <c r="AW348" s="65"/>
      <c r="AX348" s="65"/>
      <c r="AY348" s="65"/>
    </row>
    <row r="349" spans="2:51" ht="14.25">
      <c r="B349" s="105">
        <v>5399</v>
      </c>
      <c r="C349" s="55" t="s">
        <v>586</v>
      </c>
      <c r="D349" s="43">
        <f t="shared" si="39"/>
        <v>0</v>
      </c>
      <c r="E349" s="149">
        <f t="shared" si="40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</row>
    <row r="350" spans="2:51" ht="14.25">
      <c r="B350" s="105">
        <v>5408</v>
      </c>
      <c r="C350" s="55" t="s">
        <v>587</v>
      </c>
      <c r="D350" s="43">
        <f t="shared" si="39"/>
        <v>0</v>
      </c>
      <c r="E350" s="149">
        <f t="shared" si="40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</row>
    <row r="351" spans="2:51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</row>
    <row r="352" spans="2:51" ht="14.25">
      <c r="B352" s="105">
        <v>5411</v>
      </c>
      <c r="C352" s="55" t="s">
        <v>589</v>
      </c>
      <c r="D352" s="43">
        <f t="shared" si="39"/>
        <v>97</v>
      </c>
      <c r="E352" s="149">
        <f t="shared" si="40"/>
        <v>12</v>
      </c>
      <c r="F352" s="65"/>
      <c r="G352" s="65"/>
      <c r="H352" s="65"/>
      <c r="I352" s="65"/>
      <c r="J352" s="65">
        <v>2</v>
      </c>
      <c r="K352" s="65"/>
      <c r="L352" s="65"/>
      <c r="M352" s="65">
        <v>14</v>
      </c>
      <c r="N352" s="65"/>
      <c r="O352" s="65"/>
      <c r="P352" s="65"/>
      <c r="Q352" s="65"/>
      <c r="R352" s="65"/>
      <c r="S352" s="65"/>
      <c r="T352" s="65">
        <v>14</v>
      </c>
      <c r="U352" s="65"/>
      <c r="V352" s="65"/>
      <c r="W352" s="65"/>
      <c r="X352" s="65">
        <v>7</v>
      </c>
      <c r="Y352" s="65">
        <v>2</v>
      </c>
      <c r="Z352" s="65"/>
      <c r="AA352" s="65"/>
      <c r="AB352" s="65">
        <v>23</v>
      </c>
      <c r="AC352" s="65">
        <v>5</v>
      </c>
      <c r="AD352" s="65"/>
      <c r="AE352" s="65"/>
      <c r="AF352" s="65"/>
      <c r="AG352" s="65"/>
      <c r="AH352" s="65"/>
      <c r="AI352" s="65"/>
      <c r="AJ352" s="65"/>
      <c r="AK352" s="65"/>
      <c r="AL352" s="65">
        <v>11</v>
      </c>
      <c r="AM352" s="65"/>
      <c r="AN352" s="65"/>
      <c r="AO352" s="65"/>
      <c r="AP352" s="65">
        <v>1</v>
      </c>
      <c r="AQ352" s="65"/>
      <c r="AR352" s="65">
        <v>5</v>
      </c>
      <c r="AS352" s="65">
        <v>3</v>
      </c>
      <c r="AT352" s="65">
        <v>10</v>
      </c>
      <c r="AU352" s="65"/>
      <c r="AV352" s="65"/>
      <c r="AW352" s="65"/>
      <c r="AX352" s="65"/>
      <c r="AY352" s="65"/>
    </row>
    <row r="353" spans="2:51" ht="14.25">
      <c r="B353" s="105">
        <v>5412</v>
      </c>
      <c r="C353" s="55" t="s">
        <v>590</v>
      </c>
      <c r="D353" s="43">
        <f t="shared" si="39"/>
        <v>152</v>
      </c>
      <c r="E353" s="149">
        <f t="shared" si="40"/>
        <v>12</v>
      </c>
      <c r="F353" s="65"/>
      <c r="G353" s="65">
        <v>3</v>
      </c>
      <c r="H353" s="65"/>
      <c r="I353" s="65"/>
      <c r="J353" s="65">
        <v>5</v>
      </c>
      <c r="K353" s="65"/>
      <c r="L353" s="65"/>
      <c r="M353" s="65">
        <v>13</v>
      </c>
      <c r="N353" s="65"/>
      <c r="O353" s="65"/>
      <c r="P353" s="65"/>
      <c r="Q353" s="65">
        <v>24</v>
      </c>
      <c r="R353" s="65"/>
      <c r="S353" s="65"/>
      <c r="T353" s="65">
        <v>13</v>
      </c>
      <c r="U353" s="65"/>
      <c r="V353" s="65"/>
      <c r="W353" s="65"/>
      <c r="X353" s="65">
        <v>2</v>
      </c>
      <c r="Y353" s="65"/>
      <c r="Z353" s="65"/>
      <c r="AA353" s="65"/>
      <c r="AB353" s="65">
        <v>48</v>
      </c>
      <c r="AC353" s="65">
        <v>6</v>
      </c>
      <c r="AD353" s="65"/>
      <c r="AE353" s="65"/>
      <c r="AF353" s="65"/>
      <c r="AG353" s="65"/>
      <c r="AH353" s="65"/>
      <c r="AI353" s="65"/>
      <c r="AJ353" s="65"/>
      <c r="AK353" s="65"/>
      <c r="AL353" s="65">
        <v>7</v>
      </c>
      <c r="AM353" s="65"/>
      <c r="AN353" s="65"/>
      <c r="AO353" s="65"/>
      <c r="AP353" s="65"/>
      <c r="AQ353" s="65"/>
      <c r="AR353" s="65">
        <v>8</v>
      </c>
      <c r="AS353" s="65">
        <v>1</v>
      </c>
      <c r="AT353" s="65">
        <v>22</v>
      </c>
      <c r="AU353" s="65"/>
      <c r="AV353" s="65"/>
      <c r="AW353" s="65"/>
      <c r="AX353" s="65"/>
      <c r="AY353" s="65"/>
    </row>
    <row r="354" spans="2:51" ht="14.25">
      <c r="B354" s="105">
        <v>5421</v>
      </c>
      <c r="C354" s="55" t="s">
        <v>591</v>
      </c>
      <c r="D354" s="43">
        <f t="shared" si="39"/>
        <v>20</v>
      </c>
      <c r="E354" s="149">
        <f t="shared" si="40"/>
        <v>7</v>
      </c>
      <c r="F354" s="65"/>
      <c r="G354" s="65"/>
      <c r="H354" s="65"/>
      <c r="I354" s="65"/>
      <c r="J354" s="65"/>
      <c r="K354" s="65"/>
      <c r="L354" s="65"/>
      <c r="M354" s="65">
        <v>2</v>
      </c>
      <c r="N354" s="65"/>
      <c r="O354" s="65"/>
      <c r="P354" s="65"/>
      <c r="Q354" s="65">
        <v>6</v>
      </c>
      <c r="R354" s="65"/>
      <c r="S354" s="65"/>
      <c r="T354" s="65">
        <v>5</v>
      </c>
      <c r="U354" s="65"/>
      <c r="V354" s="65"/>
      <c r="W354" s="65"/>
      <c r="X354" s="65"/>
      <c r="Y354" s="65"/>
      <c r="Z354" s="65"/>
      <c r="AA354" s="65"/>
      <c r="AB354" s="65">
        <v>3</v>
      </c>
      <c r="AC354" s="65">
        <v>2</v>
      </c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>
        <v>1</v>
      </c>
      <c r="AT354" s="65">
        <v>1</v>
      </c>
      <c r="AU354" s="65"/>
      <c r="AV354" s="65"/>
      <c r="AW354" s="65"/>
      <c r="AX354" s="65"/>
      <c r="AY354" s="65"/>
    </row>
    <row r="355" spans="2:51" ht="14.25">
      <c r="B355" s="105">
        <v>5423</v>
      </c>
      <c r="C355" s="55" t="s">
        <v>592</v>
      </c>
      <c r="D355" s="43">
        <f t="shared" si="39"/>
        <v>235</v>
      </c>
      <c r="E355" s="149">
        <f t="shared" si="40"/>
        <v>16</v>
      </c>
      <c r="F355" s="65">
        <v>1</v>
      </c>
      <c r="G355" s="65"/>
      <c r="H355" s="65"/>
      <c r="I355" s="65"/>
      <c r="J355" s="65">
        <v>15</v>
      </c>
      <c r="K355" s="65"/>
      <c r="L355" s="65">
        <v>2</v>
      </c>
      <c r="M355" s="65">
        <v>27</v>
      </c>
      <c r="N355" s="65"/>
      <c r="O355" s="65"/>
      <c r="P355" s="65"/>
      <c r="Q355" s="65">
        <v>12</v>
      </c>
      <c r="R355" s="65"/>
      <c r="S355" s="65"/>
      <c r="T355" s="65">
        <v>14</v>
      </c>
      <c r="U355" s="65"/>
      <c r="V355" s="65"/>
      <c r="W355" s="65">
        <v>2</v>
      </c>
      <c r="X355" s="65">
        <v>17</v>
      </c>
      <c r="Y355" s="65"/>
      <c r="Z355" s="65"/>
      <c r="AA355" s="65"/>
      <c r="AB355" s="65">
        <v>23</v>
      </c>
      <c r="AC355" s="65">
        <v>28</v>
      </c>
      <c r="AD355" s="65"/>
      <c r="AE355" s="65"/>
      <c r="AF355" s="65"/>
      <c r="AG355" s="65"/>
      <c r="AH355" s="65"/>
      <c r="AI355" s="65"/>
      <c r="AJ355" s="65">
        <v>1</v>
      </c>
      <c r="AK355" s="65"/>
      <c r="AL355" s="65">
        <v>72</v>
      </c>
      <c r="AM355" s="65">
        <v>4</v>
      </c>
      <c r="AN355" s="65"/>
      <c r="AO355" s="65">
        <v>4</v>
      </c>
      <c r="AP355" s="65"/>
      <c r="AQ355" s="65"/>
      <c r="AR355" s="65">
        <v>4</v>
      </c>
      <c r="AS355" s="65"/>
      <c r="AT355" s="65">
        <v>9</v>
      </c>
      <c r="AU355" s="65"/>
      <c r="AV355" s="65"/>
      <c r="AW355" s="65"/>
      <c r="AX355" s="65"/>
      <c r="AY355" s="65"/>
    </row>
    <row r="356" spans="2:51" ht="14.25">
      <c r="B356" s="105">
        <v>5429</v>
      </c>
      <c r="C356" s="55" t="s">
        <v>593</v>
      </c>
      <c r="D356" s="43">
        <f t="shared" si="39"/>
        <v>79</v>
      </c>
      <c r="E356" s="149">
        <f t="shared" si="40"/>
        <v>9</v>
      </c>
      <c r="F356" s="65"/>
      <c r="G356" s="65"/>
      <c r="H356" s="65"/>
      <c r="I356" s="65"/>
      <c r="J356" s="65">
        <v>6</v>
      </c>
      <c r="K356" s="65"/>
      <c r="L356" s="65"/>
      <c r="M356" s="65">
        <v>4</v>
      </c>
      <c r="N356" s="65"/>
      <c r="O356" s="65"/>
      <c r="P356" s="65"/>
      <c r="Q356" s="65">
        <v>7</v>
      </c>
      <c r="R356" s="65"/>
      <c r="S356" s="65"/>
      <c r="T356" s="65">
        <v>2</v>
      </c>
      <c r="U356" s="65"/>
      <c r="V356" s="65"/>
      <c r="W356" s="65"/>
      <c r="X356" s="65"/>
      <c r="Y356" s="65"/>
      <c r="Z356" s="65"/>
      <c r="AA356" s="65"/>
      <c r="AB356" s="65"/>
      <c r="AC356" s="65">
        <v>37</v>
      </c>
      <c r="AD356" s="65"/>
      <c r="AE356" s="65"/>
      <c r="AF356" s="65"/>
      <c r="AG356" s="65"/>
      <c r="AH356" s="65"/>
      <c r="AI356" s="65"/>
      <c r="AJ356" s="65"/>
      <c r="AK356" s="65"/>
      <c r="AL356" s="65"/>
      <c r="AM356" s="65">
        <v>2</v>
      </c>
      <c r="AN356" s="65"/>
      <c r="AO356" s="65"/>
      <c r="AP356" s="65"/>
      <c r="AQ356" s="65"/>
      <c r="AR356" s="65">
        <v>2</v>
      </c>
      <c r="AS356" s="65">
        <v>16</v>
      </c>
      <c r="AT356" s="65">
        <v>3</v>
      </c>
      <c r="AU356" s="65"/>
      <c r="AV356" s="65"/>
      <c r="AW356" s="65"/>
      <c r="AX356" s="65"/>
      <c r="AY356" s="65"/>
    </row>
    <row r="357" spans="2:51" ht="14.25">
      <c r="B357" s="105">
        <v>5439</v>
      </c>
      <c r="C357" s="55" t="s">
        <v>594</v>
      </c>
      <c r="D357" s="43">
        <f t="shared" si="39"/>
        <v>53</v>
      </c>
      <c r="E357" s="149">
        <f t="shared" si="40"/>
        <v>10</v>
      </c>
      <c r="F357" s="65">
        <v>2</v>
      </c>
      <c r="G357" s="65"/>
      <c r="H357" s="65"/>
      <c r="I357" s="65"/>
      <c r="J357" s="65">
        <v>1</v>
      </c>
      <c r="K357" s="65"/>
      <c r="L357" s="65"/>
      <c r="M357" s="65"/>
      <c r="N357" s="65"/>
      <c r="O357" s="65"/>
      <c r="P357" s="65"/>
      <c r="Q357" s="65">
        <v>8</v>
      </c>
      <c r="R357" s="65"/>
      <c r="S357" s="65"/>
      <c r="T357" s="65">
        <v>2</v>
      </c>
      <c r="U357" s="65">
        <v>2</v>
      </c>
      <c r="V357" s="65"/>
      <c r="W357" s="65"/>
      <c r="X357" s="65"/>
      <c r="Y357" s="65"/>
      <c r="Z357" s="65"/>
      <c r="AA357" s="65"/>
      <c r="AB357" s="65">
        <v>9</v>
      </c>
      <c r="AC357" s="65">
        <v>7</v>
      </c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>
        <v>6</v>
      </c>
      <c r="AS357" s="65">
        <v>5</v>
      </c>
      <c r="AT357" s="65">
        <v>11</v>
      </c>
      <c r="AU357" s="65"/>
      <c r="AV357" s="65"/>
      <c r="AW357" s="65"/>
      <c r="AX357" s="65"/>
      <c r="AY357" s="65"/>
    </row>
    <row r="358" spans="2:51" ht="14.25">
      <c r="B358" s="105">
        <v>5448</v>
      </c>
      <c r="C358" s="55" t="s">
        <v>595</v>
      </c>
      <c r="D358" s="43">
        <f t="shared" si="39"/>
        <v>0</v>
      </c>
      <c r="E358" s="149">
        <f t="shared" si="40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</row>
    <row r="359" spans="2:51" ht="14.25">
      <c r="B359" s="105">
        <v>5449</v>
      </c>
      <c r="C359" s="55" t="s">
        <v>596</v>
      </c>
      <c r="D359" s="43">
        <f t="shared" si="39"/>
        <v>2</v>
      </c>
      <c r="E359" s="149">
        <f t="shared" si="40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>
        <v>2</v>
      </c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</row>
    <row r="360" spans="2:51" ht="14.25">
      <c r="B360" s="105">
        <v>5463</v>
      </c>
      <c r="C360" s="55" t="s">
        <v>597</v>
      </c>
      <c r="D360" s="43">
        <f t="shared" si="39"/>
        <v>69</v>
      </c>
      <c r="E360" s="149">
        <f t="shared" si="40"/>
        <v>14</v>
      </c>
      <c r="F360" s="65"/>
      <c r="G360" s="65"/>
      <c r="H360" s="65"/>
      <c r="I360" s="65"/>
      <c r="J360" s="65">
        <v>9</v>
      </c>
      <c r="K360" s="65"/>
      <c r="L360" s="65"/>
      <c r="M360" s="65">
        <v>2</v>
      </c>
      <c r="N360" s="65"/>
      <c r="O360" s="65"/>
      <c r="P360" s="65"/>
      <c r="Q360" s="65">
        <v>2</v>
      </c>
      <c r="R360" s="65">
        <v>4</v>
      </c>
      <c r="S360" s="65"/>
      <c r="T360" s="65">
        <v>3</v>
      </c>
      <c r="U360" s="65">
        <v>2</v>
      </c>
      <c r="V360" s="65"/>
      <c r="W360" s="65">
        <v>1</v>
      </c>
      <c r="X360" s="65"/>
      <c r="Y360" s="65"/>
      <c r="Z360" s="65"/>
      <c r="AA360" s="65"/>
      <c r="AB360" s="65">
        <v>2</v>
      </c>
      <c r="AC360" s="65">
        <v>23</v>
      </c>
      <c r="AD360" s="65"/>
      <c r="AE360" s="65"/>
      <c r="AF360" s="65"/>
      <c r="AG360" s="65"/>
      <c r="AH360" s="65"/>
      <c r="AI360" s="65"/>
      <c r="AJ360" s="65"/>
      <c r="AK360" s="65"/>
      <c r="AL360" s="65">
        <v>4</v>
      </c>
      <c r="AM360" s="65">
        <v>5</v>
      </c>
      <c r="AN360" s="65"/>
      <c r="AO360" s="65"/>
      <c r="AP360" s="65"/>
      <c r="AQ360" s="65"/>
      <c r="AR360" s="65">
        <v>2</v>
      </c>
      <c r="AS360" s="65">
        <v>6</v>
      </c>
      <c r="AT360" s="65">
        <v>4</v>
      </c>
      <c r="AU360" s="65"/>
      <c r="AV360" s="65"/>
      <c r="AW360" s="65"/>
      <c r="AX360" s="65"/>
      <c r="AY360" s="65"/>
    </row>
    <row r="361" spans="2:51" ht="14.25">
      <c r="B361" s="105">
        <v>5469</v>
      </c>
      <c r="C361" s="55" t="s">
        <v>598</v>
      </c>
      <c r="D361" s="43">
        <f t="shared" si="39"/>
        <v>24</v>
      </c>
      <c r="E361" s="149">
        <f t="shared" si="40"/>
        <v>9</v>
      </c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>
        <v>3</v>
      </c>
      <c r="U361" s="65"/>
      <c r="V361" s="65"/>
      <c r="W361" s="65"/>
      <c r="X361" s="65">
        <v>3</v>
      </c>
      <c r="Y361" s="65"/>
      <c r="Z361" s="65"/>
      <c r="AA361" s="65"/>
      <c r="AB361" s="65">
        <v>2</v>
      </c>
      <c r="AC361" s="65">
        <v>2</v>
      </c>
      <c r="AD361" s="65"/>
      <c r="AE361" s="65"/>
      <c r="AF361" s="65"/>
      <c r="AG361" s="65"/>
      <c r="AH361" s="65"/>
      <c r="AI361" s="65"/>
      <c r="AJ361" s="65"/>
      <c r="AK361" s="65"/>
      <c r="AL361" s="65">
        <v>3</v>
      </c>
      <c r="AM361" s="65"/>
      <c r="AN361" s="65"/>
      <c r="AO361" s="65">
        <v>2</v>
      </c>
      <c r="AP361" s="65">
        <v>3</v>
      </c>
      <c r="AQ361" s="65"/>
      <c r="AR361" s="65">
        <v>2</v>
      </c>
      <c r="AS361" s="65"/>
      <c r="AT361" s="65">
        <v>4</v>
      </c>
      <c r="AU361" s="65"/>
      <c r="AV361" s="65"/>
      <c r="AW361" s="65"/>
      <c r="AX361" s="65"/>
      <c r="AY361" s="65"/>
    </row>
    <row r="362" spans="2:51" ht="14.25">
      <c r="B362" s="105">
        <v>5473</v>
      </c>
      <c r="C362" s="55" t="s">
        <v>599</v>
      </c>
      <c r="D362" s="43">
        <f t="shared" si="39"/>
        <v>23</v>
      </c>
      <c r="E362" s="149">
        <f t="shared" si="40"/>
        <v>6</v>
      </c>
      <c r="F362" s="65"/>
      <c r="G362" s="65"/>
      <c r="H362" s="65"/>
      <c r="I362" s="65"/>
      <c r="J362" s="65"/>
      <c r="K362" s="65"/>
      <c r="L362" s="65"/>
      <c r="M362" s="65">
        <v>1</v>
      </c>
      <c r="N362" s="65"/>
      <c r="O362" s="65"/>
      <c r="P362" s="65"/>
      <c r="Q362" s="65">
        <v>1</v>
      </c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>
        <v>13</v>
      </c>
      <c r="AC362" s="65"/>
      <c r="AD362" s="65"/>
      <c r="AE362" s="65"/>
      <c r="AF362" s="65"/>
      <c r="AG362" s="65"/>
      <c r="AH362" s="65"/>
      <c r="AI362" s="65"/>
      <c r="AJ362" s="65"/>
      <c r="AK362" s="65"/>
      <c r="AL362" s="65">
        <v>2</v>
      </c>
      <c r="AM362" s="65"/>
      <c r="AN362" s="65"/>
      <c r="AO362" s="65"/>
      <c r="AP362" s="65"/>
      <c r="AQ362" s="65"/>
      <c r="AR362" s="65">
        <v>4</v>
      </c>
      <c r="AS362" s="65"/>
      <c r="AT362" s="65">
        <v>2</v>
      </c>
      <c r="AU362" s="65"/>
      <c r="AV362" s="65"/>
      <c r="AW362" s="65"/>
      <c r="AX362" s="65"/>
      <c r="AY362" s="65"/>
    </row>
    <row r="363" spans="2:51" ht="14.25">
      <c r="B363" s="105">
        <v>5477</v>
      </c>
      <c r="C363" s="55" t="s">
        <v>600</v>
      </c>
      <c r="D363" s="43">
        <f t="shared" si="39"/>
        <v>30</v>
      </c>
      <c r="E363" s="149">
        <f t="shared" si="40"/>
        <v>6</v>
      </c>
      <c r="F363" s="65"/>
      <c r="G363" s="65"/>
      <c r="H363" s="65"/>
      <c r="I363" s="65"/>
      <c r="J363" s="65">
        <v>1</v>
      </c>
      <c r="K363" s="65"/>
      <c r="L363" s="65"/>
      <c r="M363" s="65">
        <v>6</v>
      </c>
      <c r="N363" s="65"/>
      <c r="O363" s="65"/>
      <c r="P363" s="65"/>
      <c r="Q363" s="65"/>
      <c r="R363" s="65"/>
      <c r="S363" s="65"/>
      <c r="T363" s="65">
        <v>1</v>
      </c>
      <c r="U363" s="65"/>
      <c r="V363" s="65"/>
      <c r="W363" s="65"/>
      <c r="X363" s="65">
        <v>8</v>
      </c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>
        <v>13</v>
      </c>
      <c r="AM363" s="65"/>
      <c r="AN363" s="65"/>
      <c r="AO363" s="65"/>
      <c r="AP363" s="65"/>
      <c r="AQ363" s="65"/>
      <c r="AR363" s="65"/>
      <c r="AS363" s="65"/>
      <c r="AT363" s="65">
        <v>1</v>
      </c>
      <c r="AU363" s="65"/>
      <c r="AV363" s="65"/>
      <c r="AW363" s="65"/>
      <c r="AX363" s="65"/>
      <c r="AY363" s="65"/>
    </row>
    <row r="364" spans="2:51" ht="14.25">
      <c r="B364" s="105">
        <v>5480</v>
      </c>
      <c r="C364" s="55" t="s">
        <v>601</v>
      </c>
      <c r="D364" s="43">
        <f aca="true" t="shared" si="41" ref="D364:D392">SUM(F364:AY364)</f>
        <v>0</v>
      </c>
      <c r="E364" s="149">
        <f aca="true" t="shared" si="42" ref="E364:E392">COUNT(F364:AY364)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</row>
    <row r="365" spans="2:51" ht="14.25">
      <c r="B365" s="107">
        <v>5485</v>
      </c>
      <c r="C365" s="55" t="s">
        <v>602</v>
      </c>
      <c r="D365" s="43">
        <f t="shared" si="41"/>
        <v>0</v>
      </c>
      <c r="E365" s="149">
        <f t="shared" si="42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</row>
    <row r="366" spans="2:51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</row>
    <row r="367" spans="2:51" ht="14.25">
      <c r="B367" s="105">
        <v>5493</v>
      </c>
      <c r="C367" s="55" t="s">
        <v>603</v>
      </c>
      <c r="D367" s="43">
        <f t="shared" si="41"/>
        <v>50</v>
      </c>
      <c r="E367" s="149">
        <f t="shared" si="42"/>
        <v>12</v>
      </c>
      <c r="F367" s="65"/>
      <c r="G367" s="65"/>
      <c r="H367" s="65"/>
      <c r="I367" s="65"/>
      <c r="J367" s="65">
        <v>1</v>
      </c>
      <c r="K367" s="65"/>
      <c r="L367" s="65"/>
      <c r="M367" s="65">
        <v>16</v>
      </c>
      <c r="N367" s="65"/>
      <c r="O367" s="65"/>
      <c r="P367" s="65"/>
      <c r="Q367" s="65">
        <v>4</v>
      </c>
      <c r="R367" s="65"/>
      <c r="S367" s="65"/>
      <c r="T367" s="65">
        <v>6</v>
      </c>
      <c r="U367" s="65"/>
      <c r="V367" s="65"/>
      <c r="W367" s="65"/>
      <c r="X367" s="65">
        <v>1</v>
      </c>
      <c r="Y367" s="65"/>
      <c r="Z367" s="65"/>
      <c r="AA367" s="65"/>
      <c r="AB367" s="65">
        <v>8</v>
      </c>
      <c r="AC367" s="65">
        <v>2</v>
      </c>
      <c r="AD367" s="65"/>
      <c r="AE367" s="65"/>
      <c r="AF367" s="65"/>
      <c r="AG367" s="65"/>
      <c r="AH367" s="65"/>
      <c r="AI367" s="65"/>
      <c r="AJ367" s="65"/>
      <c r="AK367" s="65"/>
      <c r="AL367" s="65">
        <v>4</v>
      </c>
      <c r="AM367" s="65"/>
      <c r="AN367" s="65"/>
      <c r="AO367" s="65">
        <v>2</v>
      </c>
      <c r="AP367" s="65"/>
      <c r="AQ367" s="65"/>
      <c r="AR367" s="65">
        <v>1</v>
      </c>
      <c r="AS367" s="65">
        <v>4</v>
      </c>
      <c r="AT367" s="65">
        <v>1</v>
      </c>
      <c r="AU367" s="65"/>
      <c r="AV367" s="65"/>
      <c r="AW367" s="65"/>
      <c r="AX367" s="65"/>
      <c r="AY367" s="65"/>
    </row>
    <row r="368" spans="2:51" ht="14.25">
      <c r="B368" s="105">
        <v>5496</v>
      </c>
      <c r="C368" s="55" t="s">
        <v>604</v>
      </c>
      <c r="D368" s="43">
        <f t="shared" si="41"/>
        <v>15</v>
      </c>
      <c r="E368" s="149">
        <f t="shared" si="42"/>
        <v>5</v>
      </c>
      <c r="F368" s="65"/>
      <c r="G368" s="65"/>
      <c r="H368" s="65"/>
      <c r="I368" s="65"/>
      <c r="J368" s="65"/>
      <c r="K368" s="65"/>
      <c r="L368" s="65">
        <v>1</v>
      </c>
      <c r="M368" s="65">
        <v>1</v>
      </c>
      <c r="N368" s="65"/>
      <c r="O368" s="65"/>
      <c r="P368" s="65"/>
      <c r="Q368" s="65">
        <v>1</v>
      </c>
      <c r="R368" s="65"/>
      <c r="S368" s="65"/>
      <c r="T368" s="65">
        <v>2</v>
      </c>
      <c r="U368" s="65"/>
      <c r="V368" s="65"/>
      <c r="W368" s="65"/>
      <c r="X368" s="65"/>
      <c r="Y368" s="65"/>
      <c r="Z368" s="65"/>
      <c r="AA368" s="65"/>
      <c r="AB368" s="65">
        <v>10</v>
      </c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</row>
    <row r="369" spans="2:51" ht="14.25">
      <c r="B369" s="105">
        <v>5499</v>
      </c>
      <c r="C369" s="55" t="s">
        <v>605</v>
      </c>
      <c r="D369" s="43">
        <f t="shared" si="41"/>
        <v>64</v>
      </c>
      <c r="E369" s="149">
        <f t="shared" si="42"/>
        <v>9</v>
      </c>
      <c r="F369" s="172"/>
      <c r="G369" s="65"/>
      <c r="H369" s="65"/>
      <c r="I369" s="65"/>
      <c r="J369" s="65">
        <v>1</v>
      </c>
      <c r="K369" s="65"/>
      <c r="L369" s="65"/>
      <c r="M369" s="65">
        <v>9</v>
      </c>
      <c r="N369" s="65"/>
      <c r="O369" s="65"/>
      <c r="P369" s="65"/>
      <c r="Q369" s="65"/>
      <c r="R369" s="65"/>
      <c r="S369" s="65"/>
      <c r="T369" s="65">
        <v>6</v>
      </c>
      <c r="U369" s="65">
        <v>1</v>
      </c>
      <c r="V369" s="65"/>
      <c r="W369" s="65"/>
      <c r="X369" s="65">
        <v>8</v>
      </c>
      <c r="Y369" s="65"/>
      <c r="Z369" s="65"/>
      <c r="AA369" s="65"/>
      <c r="AB369" s="65">
        <v>4</v>
      </c>
      <c r="AC369" s="65"/>
      <c r="AD369" s="65"/>
      <c r="AE369" s="65"/>
      <c r="AF369" s="65"/>
      <c r="AG369" s="65"/>
      <c r="AH369" s="65"/>
      <c r="AI369" s="65"/>
      <c r="AJ369" s="65"/>
      <c r="AK369" s="65"/>
      <c r="AL369" s="65">
        <v>13</v>
      </c>
      <c r="AM369" s="65"/>
      <c r="AN369" s="65"/>
      <c r="AO369" s="65"/>
      <c r="AP369" s="65"/>
      <c r="AQ369" s="65"/>
      <c r="AR369" s="65">
        <v>2</v>
      </c>
      <c r="AS369" s="65"/>
      <c r="AT369" s="65">
        <v>20</v>
      </c>
      <c r="AU369" s="65"/>
      <c r="AV369" s="65"/>
      <c r="AW369" s="65"/>
      <c r="AX369" s="65"/>
      <c r="AY369" s="65"/>
    </row>
    <row r="370" spans="2:51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</row>
    <row r="371" spans="2:51" ht="14.25">
      <c r="B371" s="105">
        <v>5504</v>
      </c>
      <c r="C371" s="55" t="s">
        <v>607</v>
      </c>
      <c r="D371" s="43">
        <f t="shared" si="41"/>
        <v>4</v>
      </c>
      <c r="E371" s="149">
        <f t="shared" si="42"/>
        <v>2</v>
      </c>
      <c r="F371" s="172"/>
      <c r="G371" s="65"/>
      <c r="H371" s="65"/>
      <c r="I371" s="65"/>
      <c r="J371" s="65"/>
      <c r="K371" s="65"/>
      <c r="L371" s="65"/>
      <c r="M371" s="65">
        <v>2</v>
      </c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>
        <v>2</v>
      </c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</row>
    <row r="372" spans="2:51" ht="14.25">
      <c r="B372" s="105">
        <v>5507</v>
      </c>
      <c r="C372" s="55" t="s">
        <v>608</v>
      </c>
      <c r="D372" s="43">
        <f t="shared" si="41"/>
        <v>10</v>
      </c>
      <c r="E372" s="149">
        <f t="shared" si="42"/>
        <v>5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>
        <v>2</v>
      </c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>
        <v>2</v>
      </c>
      <c r="AC372" s="65">
        <v>2</v>
      </c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>
        <v>2</v>
      </c>
      <c r="AS372" s="65">
        <v>2</v>
      </c>
      <c r="AT372" s="65"/>
      <c r="AU372" s="65"/>
      <c r="AV372" s="65"/>
      <c r="AW372" s="65"/>
      <c r="AX372" s="65"/>
      <c r="AY372" s="65"/>
    </row>
    <row r="373" spans="2:51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</row>
    <row r="374" spans="2:51" ht="14.25">
      <c r="B374" s="105">
        <v>5514</v>
      </c>
      <c r="C374" s="55" t="s">
        <v>610</v>
      </c>
      <c r="D374" s="43">
        <f t="shared" si="41"/>
        <v>0</v>
      </c>
      <c r="E374" s="149">
        <f t="shared" si="42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</row>
    <row r="375" spans="2:51" ht="14.25">
      <c r="B375" s="105">
        <v>5526</v>
      </c>
      <c r="C375" s="55" t="s">
        <v>611</v>
      </c>
      <c r="D375" s="43">
        <f t="shared" si="41"/>
        <v>47</v>
      </c>
      <c r="E375" s="149">
        <f t="shared" si="42"/>
        <v>9</v>
      </c>
      <c r="F375" s="172"/>
      <c r="G375" s="65"/>
      <c r="H375" s="65"/>
      <c r="I375" s="65"/>
      <c r="J375" s="65"/>
      <c r="K375" s="65"/>
      <c r="L375" s="65"/>
      <c r="M375" s="65">
        <v>7</v>
      </c>
      <c r="N375" s="65"/>
      <c r="O375" s="65"/>
      <c r="P375" s="65"/>
      <c r="Q375" s="65">
        <v>3</v>
      </c>
      <c r="R375" s="65"/>
      <c r="S375" s="65"/>
      <c r="T375" s="65">
        <v>7</v>
      </c>
      <c r="U375" s="65"/>
      <c r="V375" s="65"/>
      <c r="W375" s="65"/>
      <c r="X375" s="65">
        <v>8</v>
      </c>
      <c r="Y375" s="65"/>
      <c r="Z375" s="65"/>
      <c r="AA375" s="65"/>
      <c r="AB375" s="65">
        <v>4</v>
      </c>
      <c r="AC375" s="65">
        <v>3</v>
      </c>
      <c r="AD375" s="65"/>
      <c r="AE375" s="65"/>
      <c r="AF375" s="65"/>
      <c r="AG375" s="65"/>
      <c r="AH375" s="65"/>
      <c r="AI375" s="65"/>
      <c r="AJ375" s="65"/>
      <c r="AK375" s="65"/>
      <c r="AL375" s="65">
        <v>4</v>
      </c>
      <c r="AM375" s="65"/>
      <c r="AN375" s="65"/>
      <c r="AO375" s="65"/>
      <c r="AP375" s="65"/>
      <c r="AQ375" s="65"/>
      <c r="AR375" s="65">
        <v>2</v>
      </c>
      <c r="AS375" s="65"/>
      <c r="AT375" s="65">
        <v>9</v>
      </c>
      <c r="AU375" s="65"/>
      <c r="AV375" s="65"/>
      <c r="AW375" s="65"/>
      <c r="AX375" s="65"/>
      <c r="AY375" s="65"/>
    </row>
    <row r="376" spans="2:51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2:51" ht="14.25">
      <c r="B377" s="105">
        <v>5528</v>
      </c>
      <c r="C377" s="55" t="s">
        <v>613</v>
      </c>
      <c r="D377" s="43">
        <f t="shared" si="41"/>
        <v>23</v>
      </c>
      <c r="E377" s="149">
        <f t="shared" si="42"/>
        <v>7</v>
      </c>
      <c r="F377" s="65"/>
      <c r="G377" s="65"/>
      <c r="H377" s="65"/>
      <c r="I377" s="65"/>
      <c r="J377" s="65">
        <v>3</v>
      </c>
      <c r="K377" s="65"/>
      <c r="L377" s="65"/>
      <c r="M377" s="65"/>
      <c r="N377" s="65"/>
      <c r="O377" s="65"/>
      <c r="P377" s="65"/>
      <c r="Q377" s="65">
        <v>1</v>
      </c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>
        <v>4</v>
      </c>
      <c r="AD377" s="65"/>
      <c r="AE377" s="65"/>
      <c r="AF377" s="65"/>
      <c r="AG377" s="65"/>
      <c r="AH377" s="65"/>
      <c r="AI377" s="65"/>
      <c r="AJ377" s="65"/>
      <c r="AK377" s="65"/>
      <c r="AL377" s="65">
        <v>2</v>
      </c>
      <c r="AM377" s="65"/>
      <c r="AN377" s="65"/>
      <c r="AO377" s="65"/>
      <c r="AP377" s="65"/>
      <c r="AQ377" s="65"/>
      <c r="AR377" s="65">
        <v>6</v>
      </c>
      <c r="AS377" s="65">
        <v>5</v>
      </c>
      <c r="AT377" s="65">
        <v>2</v>
      </c>
      <c r="AU377" s="65"/>
      <c r="AV377" s="65"/>
      <c r="AW377" s="65"/>
      <c r="AX377" s="65"/>
      <c r="AY377" s="65"/>
    </row>
    <row r="378" spans="2:51" ht="14.25">
      <c r="B378" s="105">
        <v>5533</v>
      </c>
      <c r="C378" s="55" t="s">
        <v>614</v>
      </c>
      <c r="D378" s="43">
        <f t="shared" si="41"/>
        <v>6</v>
      </c>
      <c r="E378" s="149">
        <f t="shared" si="42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>
        <v>2</v>
      </c>
      <c r="AT378" s="65">
        <v>4</v>
      </c>
      <c r="AU378" s="65"/>
      <c r="AV378" s="65"/>
      <c r="AW378" s="65"/>
      <c r="AX378" s="65"/>
      <c r="AY378" s="65"/>
    </row>
    <row r="379" spans="2:51" ht="14.25" customHeight="1">
      <c r="B379" s="105">
        <v>5534</v>
      </c>
      <c r="C379" s="55" t="s">
        <v>615</v>
      </c>
      <c r="D379" s="43">
        <f t="shared" si="41"/>
        <v>15</v>
      </c>
      <c r="E379" s="149">
        <f t="shared" si="42"/>
        <v>8</v>
      </c>
      <c r="F379" s="65"/>
      <c r="G379" s="65"/>
      <c r="H379" s="65"/>
      <c r="I379" s="65"/>
      <c r="J379" s="65">
        <v>1</v>
      </c>
      <c r="K379" s="65"/>
      <c r="L379" s="65"/>
      <c r="M379" s="65">
        <v>3</v>
      </c>
      <c r="N379" s="65"/>
      <c r="O379" s="65"/>
      <c r="P379" s="65"/>
      <c r="Q379" s="65">
        <v>2</v>
      </c>
      <c r="R379" s="65"/>
      <c r="S379" s="65"/>
      <c r="T379" s="65">
        <v>1</v>
      </c>
      <c r="U379" s="65"/>
      <c r="V379" s="65"/>
      <c r="W379" s="65"/>
      <c r="X379" s="65">
        <v>2</v>
      </c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>
        <v>3</v>
      </c>
      <c r="AM379" s="65"/>
      <c r="AN379" s="65"/>
      <c r="AO379" s="65">
        <v>1</v>
      </c>
      <c r="AP379" s="65"/>
      <c r="AQ379" s="65"/>
      <c r="AR379" s="65"/>
      <c r="AS379" s="65"/>
      <c r="AT379" s="65">
        <v>2</v>
      </c>
      <c r="AU379" s="65"/>
      <c r="AV379" s="65"/>
      <c r="AW379" s="65"/>
      <c r="AX379" s="65"/>
      <c r="AY379" s="65"/>
    </row>
    <row r="380" spans="2:51" ht="14.25">
      <c r="B380" s="105">
        <v>5535</v>
      </c>
      <c r="C380" s="55" t="s">
        <v>616</v>
      </c>
      <c r="D380" s="43">
        <f t="shared" si="41"/>
        <v>21</v>
      </c>
      <c r="E380" s="149">
        <f t="shared" si="42"/>
        <v>5</v>
      </c>
      <c r="F380" s="65"/>
      <c r="G380" s="65"/>
      <c r="H380" s="65"/>
      <c r="I380" s="65"/>
      <c r="J380" s="65"/>
      <c r="K380" s="65"/>
      <c r="L380" s="65"/>
      <c r="M380" s="65">
        <v>3</v>
      </c>
      <c r="N380" s="65"/>
      <c r="O380" s="65"/>
      <c r="P380" s="65"/>
      <c r="Q380" s="65"/>
      <c r="R380" s="65"/>
      <c r="S380" s="65"/>
      <c r="T380" s="65">
        <v>3</v>
      </c>
      <c r="U380" s="65"/>
      <c r="V380" s="65"/>
      <c r="W380" s="65"/>
      <c r="X380" s="65">
        <v>6</v>
      </c>
      <c r="Y380" s="65"/>
      <c r="Z380" s="65"/>
      <c r="AA380" s="65"/>
      <c r="AB380" s="65">
        <v>2</v>
      </c>
      <c r="AC380" s="65"/>
      <c r="AD380" s="65"/>
      <c r="AE380" s="65"/>
      <c r="AF380" s="65"/>
      <c r="AG380" s="65"/>
      <c r="AH380" s="65"/>
      <c r="AI380" s="65"/>
      <c r="AJ380" s="65"/>
      <c r="AK380" s="65"/>
      <c r="AL380" s="65">
        <v>7</v>
      </c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2:51" ht="14.25">
      <c r="B381" s="105">
        <v>5537</v>
      </c>
      <c r="C381" s="55" t="s">
        <v>818</v>
      </c>
      <c r="D381" s="43">
        <f t="shared" si="41"/>
        <v>4</v>
      </c>
      <c r="E381" s="149">
        <f t="shared" si="42"/>
        <v>3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>
        <v>1</v>
      </c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>
        <v>1</v>
      </c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>
        <v>2</v>
      </c>
      <c r="AU381" s="65"/>
      <c r="AV381" s="65"/>
      <c r="AW381" s="65"/>
      <c r="AX381" s="65"/>
      <c r="AY381" s="65"/>
    </row>
    <row r="382" spans="2:51" ht="14.25">
      <c r="B382" s="105">
        <v>5539</v>
      </c>
      <c r="C382" s="55" t="s">
        <v>617</v>
      </c>
      <c r="D382" s="43">
        <f t="shared" si="41"/>
        <v>0</v>
      </c>
      <c r="E382" s="149">
        <f t="shared" si="42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2:51" ht="14.25">
      <c r="B383" s="105">
        <v>5542</v>
      </c>
      <c r="C383" s="55" t="s">
        <v>829</v>
      </c>
      <c r="D383" s="43">
        <f t="shared" si="41"/>
        <v>121</v>
      </c>
      <c r="E383" s="149">
        <f t="shared" si="42"/>
        <v>13</v>
      </c>
      <c r="F383" s="65"/>
      <c r="G383" s="65"/>
      <c r="H383" s="65"/>
      <c r="I383" s="65"/>
      <c r="J383" s="65">
        <v>1</v>
      </c>
      <c r="K383" s="65"/>
      <c r="L383" s="65">
        <v>1</v>
      </c>
      <c r="M383" s="65">
        <v>15</v>
      </c>
      <c r="N383" s="65"/>
      <c r="O383" s="65"/>
      <c r="P383" s="65"/>
      <c r="Q383" s="65">
        <v>4</v>
      </c>
      <c r="R383" s="65"/>
      <c r="S383" s="65"/>
      <c r="T383" s="65">
        <v>11</v>
      </c>
      <c r="U383" s="65"/>
      <c r="V383" s="65"/>
      <c r="W383" s="65"/>
      <c r="X383" s="65">
        <v>4</v>
      </c>
      <c r="Y383" s="65">
        <v>21</v>
      </c>
      <c r="Z383" s="65"/>
      <c r="AA383" s="65"/>
      <c r="AB383" s="65">
        <v>17</v>
      </c>
      <c r="AC383" s="65">
        <v>4</v>
      </c>
      <c r="AD383" s="65">
        <v>3</v>
      </c>
      <c r="AE383" s="65"/>
      <c r="AF383" s="65"/>
      <c r="AG383" s="65"/>
      <c r="AH383" s="65"/>
      <c r="AI383" s="65"/>
      <c r="AJ383" s="65"/>
      <c r="AK383" s="65"/>
      <c r="AL383" s="65">
        <v>12</v>
      </c>
      <c r="AM383" s="65"/>
      <c r="AN383" s="65"/>
      <c r="AO383" s="65"/>
      <c r="AP383" s="65"/>
      <c r="AQ383" s="65"/>
      <c r="AR383" s="65">
        <v>1</v>
      </c>
      <c r="AS383" s="65"/>
      <c r="AT383" s="65">
        <v>27</v>
      </c>
      <c r="AU383" s="65"/>
      <c r="AV383" s="65"/>
      <c r="AW383" s="65"/>
      <c r="AX383" s="65"/>
      <c r="AY383" s="65"/>
    </row>
    <row r="384" spans="2:51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</row>
    <row r="385" spans="2:51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</row>
    <row r="386" spans="2:51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</row>
    <row r="387" spans="2:51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</row>
    <row r="388" spans="2:51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</row>
    <row r="389" spans="2:51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</row>
    <row r="390" spans="2:51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2:51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2:51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2:51" ht="15" thickBot="1">
      <c r="B393" s="58"/>
      <c r="C393" s="3" t="s">
        <v>666</v>
      </c>
      <c r="D393" s="173">
        <f>SUM(D300:D392)</f>
        <v>5261</v>
      </c>
      <c r="E393" s="174"/>
      <c r="F393" s="60">
        <f aca="true" t="shared" si="43" ref="F393:AK393">SUM(F300:F392)</f>
        <v>3</v>
      </c>
      <c r="G393" s="60">
        <f t="shared" si="43"/>
        <v>12</v>
      </c>
      <c r="H393" s="60">
        <f t="shared" si="43"/>
        <v>1</v>
      </c>
      <c r="I393" s="60">
        <f t="shared" si="43"/>
        <v>5</v>
      </c>
      <c r="J393" s="60">
        <f t="shared" si="43"/>
        <v>199</v>
      </c>
      <c r="K393" s="60">
        <f t="shared" si="43"/>
        <v>9</v>
      </c>
      <c r="L393" s="60">
        <f t="shared" si="43"/>
        <v>11</v>
      </c>
      <c r="M393" s="60">
        <f t="shared" si="43"/>
        <v>590</v>
      </c>
      <c r="N393" s="60">
        <f t="shared" si="43"/>
        <v>1</v>
      </c>
      <c r="O393" s="60">
        <f t="shared" si="43"/>
        <v>2</v>
      </c>
      <c r="P393" s="60">
        <f t="shared" si="43"/>
        <v>0</v>
      </c>
      <c r="Q393" s="60">
        <f t="shared" si="43"/>
        <v>465</v>
      </c>
      <c r="R393" s="60">
        <f t="shared" si="43"/>
        <v>29</v>
      </c>
      <c r="S393" s="60">
        <f t="shared" si="43"/>
        <v>0</v>
      </c>
      <c r="T393" s="60">
        <f t="shared" si="43"/>
        <v>339</v>
      </c>
      <c r="U393" s="60">
        <f t="shared" si="43"/>
        <v>17</v>
      </c>
      <c r="V393" s="60">
        <f t="shared" si="43"/>
        <v>5</v>
      </c>
      <c r="W393" s="60">
        <f t="shared" si="43"/>
        <v>23</v>
      </c>
      <c r="X393" s="60">
        <f t="shared" si="43"/>
        <v>202</v>
      </c>
      <c r="Y393" s="60">
        <f t="shared" si="43"/>
        <v>33</v>
      </c>
      <c r="Z393" s="60">
        <f t="shared" si="43"/>
        <v>0</v>
      </c>
      <c r="AA393" s="60">
        <f t="shared" si="43"/>
        <v>2</v>
      </c>
      <c r="AB393" s="60">
        <f t="shared" si="43"/>
        <v>696</v>
      </c>
      <c r="AC393" s="60">
        <f t="shared" si="43"/>
        <v>522</v>
      </c>
      <c r="AD393" s="60">
        <f t="shared" si="43"/>
        <v>14</v>
      </c>
      <c r="AE393" s="60">
        <f t="shared" si="43"/>
        <v>0</v>
      </c>
      <c r="AF393" s="60">
        <f t="shared" si="43"/>
        <v>0</v>
      </c>
      <c r="AG393" s="60">
        <f t="shared" si="43"/>
        <v>0</v>
      </c>
      <c r="AH393" s="60">
        <f t="shared" si="43"/>
        <v>2</v>
      </c>
      <c r="AI393" s="60">
        <f t="shared" si="43"/>
        <v>3</v>
      </c>
      <c r="AJ393" s="60">
        <f t="shared" si="43"/>
        <v>4</v>
      </c>
      <c r="AK393" s="60">
        <f t="shared" si="43"/>
        <v>5</v>
      </c>
      <c r="AL393" s="60">
        <f aca="true" t="shared" si="44" ref="AL393:AY393">SUM(AL300:AL392)</f>
        <v>473</v>
      </c>
      <c r="AM393" s="60">
        <f t="shared" si="44"/>
        <v>45</v>
      </c>
      <c r="AN393" s="60">
        <f t="shared" si="44"/>
        <v>12</v>
      </c>
      <c r="AO393" s="60">
        <f t="shared" si="44"/>
        <v>34</v>
      </c>
      <c r="AP393" s="60">
        <f t="shared" si="44"/>
        <v>8</v>
      </c>
      <c r="AQ393" s="60">
        <f t="shared" si="44"/>
        <v>4</v>
      </c>
      <c r="AR393" s="60">
        <f t="shared" si="44"/>
        <v>449</v>
      </c>
      <c r="AS393" s="60">
        <f t="shared" si="44"/>
        <v>410</v>
      </c>
      <c r="AT393" s="60">
        <f t="shared" si="44"/>
        <v>620</v>
      </c>
      <c r="AU393" s="60">
        <f t="shared" si="44"/>
        <v>7</v>
      </c>
      <c r="AV393" s="60">
        <f t="shared" si="44"/>
        <v>0</v>
      </c>
      <c r="AW393" s="60">
        <f t="shared" si="44"/>
        <v>5</v>
      </c>
      <c r="AX393" s="60">
        <f t="shared" si="44"/>
        <v>0</v>
      </c>
      <c r="AY393" s="60">
        <f t="shared" si="44"/>
        <v>0</v>
      </c>
    </row>
    <row r="394" spans="2:51" ht="15" thickBot="1">
      <c r="B394" s="111">
        <v>9999</v>
      </c>
      <c r="C394" s="70" t="s">
        <v>618</v>
      </c>
      <c r="D394" s="43">
        <f>SUM(F394:AY394)</f>
        <v>188</v>
      </c>
      <c r="E394" s="154">
        <f>COUNT(F394:AY394)</f>
        <v>33</v>
      </c>
      <c r="F394" s="71">
        <v>2</v>
      </c>
      <c r="G394" s="71">
        <v>2</v>
      </c>
      <c r="H394" s="71">
        <v>3</v>
      </c>
      <c r="I394" s="71">
        <v>2</v>
      </c>
      <c r="J394" s="71">
        <v>6</v>
      </c>
      <c r="K394" s="71">
        <v>4</v>
      </c>
      <c r="L394" s="71">
        <v>1</v>
      </c>
      <c r="M394" s="71">
        <v>1</v>
      </c>
      <c r="N394" s="71">
        <v>2</v>
      </c>
      <c r="O394" s="71"/>
      <c r="P394" s="71">
        <v>2</v>
      </c>
      <c r="Q394" s="71">
        <v>2</v>
      </c>
      <c r="R394" s="71">
        <v>4</v>
      </c>
      <c r="S394" s="71"/>
      <c r="T394" s="71">
        <v>1</v>
      </c>
      <c r="U394" s="71">
        <v>7</v>
      </c>
      <c r="V394" s="71">
        <v>1</v>
      </c>
      <c r="W394" s="71">
        <v>3</v>
      </c>
      <c r="X394" s="71">
        <v>5</v>
      </c>
      <c r="Y394" s="71">
        <v>10</v>
      </c>
      <c r="Z394" s="71"/>
      <c r="AA394" s="71"/>
      <c r="AB394" s="71">
        <v>4</v>
      </c>
      <c r="AC394" s="71">
        <v>3</v>
      </c>
      <c r="AD394" s="71"/>
      <c r="AE394" s="71"/>
      <c r="AF394" s="71"/>
      <c r="AG394" s="71"/>
      <c r="AH394" s="71">
        <v>14</v>
      </c>
      <c r="AI394" s="71">
        <v>11</v>
      </c>
      <c r="AJ394" s="71">
        <v>4</v>
      </c>
      <c r="AK394" s="71">
        <v>13</v>
      </c>
      <c r="AL394" s="71">
        <v>8</v>
      </c>
      <c r="AM394" s="71">
        <v>10</v>
      </c>
      <c r="AN394" s="71">
        <v>10</v>
      </c>
      <c r="AO394" s="71">
        <v>2</v>
      </c>
      <c r="AP394" s="71">
        <v>19</v>
      </c>
      <c r="AQ394" s="71">
        <v>8</v>
      </c>
      <c r="AR394" s="71">
        <v>6</v>
      </c>
      <c r="AS394" s="71">
        <v>10</v>
      </c>
      <c r="AT394" s="71">
        <v>8</v>
      </c>
      <c r="AU394" s="71"/>
      <c r="AV394" s="71"/>
      <c r="AW394" s="71"/>
      <c r="AX394" s="71"/>
      <c r="AY394" s="71"/>
    </row>
    <row r="395" spans="2:51" ht="14.25" customHeight="1" thickBot="1">
      <c r="B395" s="72"/>
      <c r="C395" s="73" t="s">
        <v>619</v>
      </c>
      <c r="D395" s="74">
        <f>D394+D393+D298+D229+D155+D86</f>
        <v>21262</v>
      </c>
      <c r="E395" s="167"/>
      <c r="F395" s="110">
        <f aca="true" t="shared" si="45" ref="F395:AK395">F394+F393+F298+F229+F155+F86</f>
        <v>210</v>
      </c>
      <c r="G395" s="110">
        <f t="shared" si="45"/>
        <v>464</v>
      </c>
      <c r="H395" s="110">
        <f t="shared" si="45"/>
        <v>284</v>
      </c>
      <c r="I395" s="110">
        <f t="shared" si="45"/>
        <v>369</v>
      </c>
      <c r="J395" s="110">
        <f t="shared" si="45"/>
        <v>565</v>
      </c>
      <c r="K395" s="110">
        <f t="shared" si="45"/>
        <v>457</v>
      </c>
      <c r="L395" s="110">
        <f t="shared" si="45"/>
        <v>579</v>
      </c>
      <c r="M395" s="110">
        <f t="shared" si="45"/>
        <v>718</v>
      </c>
      <c r="N395" s="110">
        <f t="shared" si="45"/>
        <v>238</v>
      </c>
      <c r="O395" s="110">
        <f t="shared" si="45"/>
        <v>294</v>
      </c>
      <c r="P395" s="110">
        <f t="shared" si="45"/>
        <v>300</v>
      </c>
      <c r="Q395" s="110">
        <f t="shared" si="45"/>
        <v>520</v>
      </c>
      <c r="R395" s="110">
        <f t="shared" si="45"/>
        <v>386</v>
      </c>
      <c r="S395" s="110">
        <f t="shared" si="45"/>
        <v>0</v>
      </c>
      <c r="T395" s="110">
        <f t="shared" si="45"/>
        <v>381</v>
      </c>
      <c r="U395" s="110">
        <f t="shared" si="45"/>
        <v>589</v>
      </c>
      <c r="V395" s="110">
        <f t="shared" si="45"/>
        <v>478</v>
      </c>
      <c r="W395" s="110">
        <f t="shared" si="45"/>
        <v>603</v>
      </c>
      <c r="X395" s="110">
        <f t="shared" si="45"/>
        <v>504</v>
      </c>
      <c r="Y395" s="110">
        <f t="shared" si="45"/>
        <v>823</v>
      </c>
      <c r="Z395" s="110">
        <f t="shared" si="45"/>
        <v>0</v>
      </c>
      <c r="AA395" s="110">
        <f t="shared" si="45"/>
        <v>31</v>
      </c>
      <c r="AB395" s="110">
        <f t="shared" si="45"/>
        <v>761</v>
      </c>
      <c r="AC395" s="110">
        <f t="shared" si="45"/>
        <v>711</v>
      </c>
      <c r="AD395" s="110">
        <f t="shared" si="45"/>
        <v>233</v>
      </c>
      <c r="AE395" s="110">
        <f t="shared" si="45"/>
        <v>0</v>
      </c>
      <c r="AF395" s="110">
        <f t="shared" si="45"/>
        <v>0</v>
      </c>
      <c r="AG395" s="110">
        <f t="shared" si="45"/>
        <v>0</v>
      </c>
      <c r="AH395" s="110">
        <f t="shared" si="45"/>
        <v>790</v>
      </c>
      <c r="AI395" s="110">
        <f t="shared" si="45"/>
        <v>1068</v>
      </c>
      <c r="AJ395" s="110">
        <f t="shared" si="45"/>
        <v>684</v>
      </c>
      <c r="AK395" s="110">
        <f t="shared" si="45"/>
        <v>559</v>
      </c>
      <c r="AL395" s="110">
        <f aca="true" t="shared" si="46" ref="AL395:AY395">AL394+AL393+AL298+AL229+AL155+AL86</f>
        <v>1657</v>
      </c>
      <c r="AM395" s="110">
        <f t="shared" si="46"/>
        <v>617</v>
      </c>
      <c r="AN395" s="110">
        <f t="shared" si="46"/>
        <v>785</v>
      </c>
      <c r="AO395" s="110">
        <f t="shared" si="46"/>
        <v>304</v>
      </c>
      <c r="AP395" s="110">
        <f t="shared" si="46"/>
        <v>1052</v>
      </c>
      <c r="AQ395" s="110">
        <f t="shared" si="46"/>
        <v>737</v>
      </c>
      <c r="AR395" s="110">
        <f t="shared" si="46"/>
        <v>979</v>
      </c>
      <c r="AS395" s="110">
        <f t="shared" si="46"/>
        <v>633</v>
      </c>
      <c r="AT395" s="110">
        <f t="shared" si="46"/>
        <v>753</v>
      </c>
      <c r="AU395" s="110">
        <f t="shared" si="46"/>
        <v>22</v>
      </c>
      <c r="AV395" s="110">
        <f t="shared" si="46"/>
        <v>0</v>
      </c>
      <c r="AW395" s="110">
        <f t="shared" si="46"/>
        <v>118</v>
      </c>
      <c r="AX395" s="110">
        <f t="shared" si="46"/>
        <v>0</v>
      </c>
      <c r="AY395" s="110">
        <f t="shared" si="46"/>
        <v>6</v>
      </c>
    </row>
    <row r="396" spans="2:51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</row>
    <row r="397" spans="2:51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</row>
    <row r="398" spans="2:51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</row>
    <row r="399" spans="2:51" ht="14.25">
      <c r="B399" s="78" t="s">
        <v>1</v>
      </c>
      <c r="C399" s="79" t="s">
        <v>2</v>
      </c>
      <c r="D399" s="95">
        <f aca="true" t="shared" si="47" ref="D399:D424">SUM(F399:AY399)</f>
        <v>0</v>
      </c>
      <c r="E399" s="158">
        <f aca="true" t="shared" si="48" ref="E399:E424">COUNT(F399:AY399)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</row>
    <row r="400" spans="2:51" ht="14.25">
      <c r="B400" s="175" t="s">
        <v>3</v>
      </c>
      <c r="C400" s="176" t="s">
        <v>825</v>
      </c>
      <c r="D400" s="96">
        <f t="shared" si="47"/>
        <v>2</v>
      </c>
      <c r="E400" s="159">
        <f t="shared" si="48"/>
        <v>2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>
        <v>1</v>
      </c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>
        <v>1</v>
      </c>
      <c r="AQ400" s="83"/>
      <c r="AR400" s="83"/>
      <c r="AS400" s="83"/>
      <c r="AT400" s="83"/>
      <c r="AU400" s="83"/>
      <c r="AV400" s="83"/>
      <c r="AW400" s="83"/>
      <c r="AX400" s="83"/>
      <c r="AY400" s="83"/>
    </row>
    <row r="401" spans="2:51" ht="14.25">
      <c r="B401" s="175" t="s">
        <v>4</v>
      </c>
      <c r="C401" s="176" t="s">
        <v>5</v>
      </c>
      <c r="D401" s="96">
        <f t="shared" si="47"/>
        <v>8</v>
      </c>
      <c r="E401" s="159">
        <f t="shared" si="48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>
        <v>2</v>
      </c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>
        <v>6</v>
      </c>
      <c r="AX401" s="83"/>
      <c r="AY401" s="83"/>
    </row>
    <row r="402" spans="2:51" ht="14.25">
      <c r="B402" s="175" t="s">
        <v>6</v>
      </c>
      <c r="C402" s="176" t="s">
        <v>7</v>
      </c>
      <c r="D402" s="96">
        <f t="shared" si="47"/>
        <v>2</v>
      </c>
      <c r="E402" s="159">
        <f t="shared" si="48"/>
        <v>2</v>
      </c>
      <c r="F402" s="177"/>
      <c r="G402" s="83"/>
      <c r="H402" s="83"/>
      <c r="I402" s="83">
        <v>1</v>
      </c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>
        <v>1</v>
      </c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</row>
    <row r="403" spans="2:51" ht="14.25">
      <c r="B403" s="175" t="s">
        <v>8</v>
      </c>
      <c r="C403" s="176" t="s">
        <v>9</v>
      </c>
      <c r="D403" s="96">
        <f t="shared" si="47"/>
        <v>17</v>
      </c>
      <c r="E403" s="159">
        <f t="shared" si="48"/>
        <v>6</v>
      </c>
      <c r="F403" s="177"/>
      <c r="G403" s="83"/>
      <c r="H403" s="83"/>
      <c r="I403" s="83">
        <v>1</v>
      </c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>
        <v>7</v>
      </c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>
        <v>5</v>
      </c>
      <c r="AQ403" s="83"/>
      <c r="AR403" s="83"/>
      <c r="AS403" s="83"/>
      <c r="AT403" s="83"/>
      <c r="AU403" s="83">
        <v>1</v>
      </c>
      <c r="AV403" s="83"/>
      <c r="AW403" s="83">
        <v>1</v>
      </c>
      <c r="AX403" s="83"/>
      <c r="AY403" s="83">
        <v>2</v>
      </c>
    </row>
    <row r="404" spans="2:51" ht="14.25">
      <c r="B404" s="175" t="s">
        <v>10</v>
      </c>
      <c r="C404" s="176" t="s">
        <v>11</v>
      </c>
      <c r="D404" s="96">
        <f t="shared" si="47"/>
        <v>19</v>
      </c>
      <c r="E404" s="159">
        <f t="shared" si="48"/>
        <v>4</v>
      </c>
      <c r="F404" s="177"/>
      <c r="G404" s="83"/>
      <c r="H404" s="83"/>
      <c r="I404" s="83"/>
      <c r="J404" s="83"/>
      <c r="K404" s="83"/>
      <c r="L404" s="83">
        <v>1</v>
      </c>
      <c r="M404" s="83"/>
      <c r="N404" s="83"/>
      <c r="O404" s="83"/>
      <c r="P404" s="83">
        <v>2</v>
      </c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>
        <v>10</v>
      </c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>
        <v>6</v>
      </c>
      <c r="AQ404" s="83"/>
      <c r="AR404" s="83"/>
      <c r="AS404" s="83"/>
      <c r="AT404" s="83"/>
      <c r="AU404" s="83"/>
      <c r="AV404" s="83"/>
      <c r="AW404" s="83"/>
      <c r="AX404" s="83"/>
      <c r="AY404" s="83"/>
    </row>
    <row r="405" spans="2:51" ht="14.25">
      <c r="B405" s="175" t="s">
        <v>12</v>
      </c>
      <c r="C405" s="176" t="s">
        <v>13</v>
      </c>
      <c r="D405" s="96">
        <f t="shared" si="47"/>
        <v>5</v>
      </c>
      <c r="E405" s="159">
        <f t="shared" si="48"/>
        <v>2</v>
      </c>
      <c r="F405" s="177"/>
      <c r="G405" s="83"/>
      <c r="H405" s="83"/>
      <c r="I405" s="83"/>
      <c r="J405" s="83"/>
      <c r="K405" s="83"/>
      <c r="L405" s="83">
        <v>1</v>
      </c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>
        <v>4</v>
      </c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</row>
    <row r="406" spans="2:51" ht="14.25">
      <c r="B406" s="175" t="s">
        <v>14</v>
      </c>
      <c r="C406" s="176" t="s">
        <v>15</v>
      </c>
      <c r="D406" s="96">
        <f t="shared" si="47"/>
        <v>4</v>
      </c>
      <c r="E406" s="159">
        <f t="shared" si="48"/>
        <v>2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>
        <v>3</v>
      </c>
      <c r="AE406" s="83"/>
      <c r="AF406" s="83"/>
      <c r="AG406" s="83"/>
      <c r="AH406" s="83"/>
      <c r="AI406" s="83"/>
      <c r="AJ406" s="83"/>
      <c r="AK406" s="83"/>
      <c r="AL406" s="83">
        <v>1</v>
      </c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</row>
    <row r="407" spans="2:51" ht="14.25">
      <c r="B407" s="175" t="s">
        <v>16</v>
      </c>
      <c r="C407" s="176" t="s">
        <v>17</v>
      </c>
      <c r="D407" s="96">
        <f t="shared" si="47"/>
        <v>10</v>
      </c>
      <c r="E407" s="159">
        <f t="shared" si="48"/>
        <v>2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>
        <v>8</v>
      </c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>
        <v>2</v>
      </c>
      <c r="AQ407" s="83"/>
      <c r="AR407" s="83"/>
      <c r="AS407" s="83"/>
      <c r="AT407" s="83"/>
      <c r="AU407" s="83"/>
      <c r="AV407" s="83"/>
      <c r="AW407" s="83"/>
      <c r="AX407" s="83"/>
      <c r="AY407" s="83"/>
    </row>
    <row r="408" spans="2:51" ht="14.25">
      <c r="B408" s="175" t="s">
        <v>18</v>
      </c>
      <c r="C408" s="176" t="s">
        <v>19</v>
      </c>
      <c r="D408" s="96">
        <f t="shared" si="47"/>
        <v>2</v>
      </c>
      <c r="E408" s="159">
        <f t="shared" si="48"/>
        <v>1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>
        <v>2</v>
      </c>
      <c r="AX408" s="83"/>
      <c r="AY408" s="83"/>
    </row>
    <row r="409" spans="2:51" ht="14.25">
      <c r="B409" s="175" t="s">
        <v>20</v>
      </c>
      <c r="C409" s="176" t="s">
        <v>21</v>
      </c>
      <c r="D409" s="96">
        <f t="shared" si="47"/>
        <v>11</v>
      </c>
      <c r="E409" s="159">
        <f t="shared" si="48"/>
        <v>3</v>
      </c>
      <c r="F409" s="177"/>
      <c r="G409" s="83"/>
      <c r="H409" s="83"/>
      <c r="I409" s="83"/>
      <c r="J409" s="83"/>
      <c r="K409" s="83"/>
      <c r="L409" s="83"/>
      <c r="M409" s="83"/>
      <c r="N409" s="83">
        <v>1</v>
      </c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>
        <v>9</v>
      </c>
      <c r="AQ409" s="83"/>
      <c r="AR409" s="83"/>
      <c r="AS409" s="83"/>
      <c r="AT409" s="83"/>
      <c r="AU409" s="83"/>
      <c r="AV409" s="83"/>
      <c r="AW409" s="83">
        <v>1</v>
      </c>
      <c r="AX409" s="83"/>
      <c r="AY409" s="83"/>
    </row>
    <row r="410" spans="2:51" ht="14.25">
      <c r="B410" s="175" t="s">
        <v>22</v>
      </c>
      <c r="C410" s="176" t="s">
        <v>23</v>
      </c>
      <c r="D410" s="96">
        <f t="shared" si="47"/>
        <v>52</v>
      </c>
      <c r="E410" s="159">
        <f t="shared" si="48"/>
        <v>8</v>
      </c>
      <c r="F410" s="177"/>
      <c r="G410" s="83">
        <v>2</v>
      </c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>
        <v>2</v>
      </c>
      <c r="V410" s="83"/>
      <c r="W410" s="83"/>
      <c r="X410" s="83"/>
      <c r="Y410" s="83"/>
      <c r="Z410" s="83"/>
      <c r="AA410" s="83"/>
      <c r="AB410" s="83"/>
      <c r="AC410" s="83"/>
      <c r="AD410" s="83">
        <v>33</v>
      </c>
      <c r="AE410" s="83"/>
      <c r="AF410" s="83"/>
      <c r="AG410" s="83"/>
      <c r="AH410" s="83"/>
      <c r="AI410" s="83">
        <v>2</v>
      </c>
      <c r="AJ410" s="83"/>
      <c r="AK410" s="83"/>
      <c r="AL410" s="83"/>
      <c r="AM410" s="83"/>
      <c r="AN410" s="83"/>
      <c r="AO410" s="83"/>
      <c r="AP410" s="83">
        <v>4</v>
      </c>
      <c r="AQ410" s="83">
        <v>5</v>
      </c>
      <c r="AR410" s="83">
        <v>2</v>
      </c>
      <c r="AS410" s="83"/>
      <c r="AT410" s="83">
        <v>2</v>
      </c>
      <c r="AU410" s="83"/>
      <c r="AV410" s="83"/>
      <c r="AW410" s="83"/>
      <c r="AX410" s="83"/>
      <c r="AY410" s="83"/>
    </row>
    <row r="411" spans="2:51" ht="14.25">
      <c r="B411" s="81" t="s">
        <v>24</v>
      </c>
      <c r="C411" s="82" t="s">
        <v>25</v>
      </c>
      <c r="D411" s="96">
        <f t="shared" si="47"/>
        <v>18</v>
      </c>
      <c r="E411" s="159">
        <f t="shared" si="48"/>
        <v>5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>
        <v>11</v>
      </c>
      <c r="AE411" s="83"/>
      <c r="AF411" s="83"/>
      <c r="AG411" s="83"/>
      <c r="AH411" s="83"/>
      <c r="AI411" s="83"/>
      <c r="AJ411" s="83"/>
      <c r="AK411" s="83"/>
      <c r="AL411" s="83"/>
      <c r="AM411" s="83"/>
      <c r="AN411" s="83">
        <v>2</v>
      </c>
      <c r="AO411" s="83"/>
      <c r="AP411" s="83"/>
      <c r="AQ411" s="83">
        <v>1</v>
      </c>
      <c r="AR411" s="83">
        <v>1</v>
      </c>
      <c r="AS411" s="83">
        <v>3</v>
      </c>
      <c r="AT411" s="83"/>
      <c r="AU411" s="83"/>
      <c r="AV411" s="83"/>
      <c r="AW411" s="83"/>
      <c r="AX411" s="83"/>
      <c r="AY411" s="83"/>
    </row>
    <row r="412" spans="2:51" ht="14.25">
      <c r="B412" s="81" t="s">
        <v>26</v>
      </c>
      <c r="C412" s="82" t="s">
        <v>27</v>
      </c>
      <c r="D412" s="96">
        <f t="shared" si="47"/>
        <v>14</v>
      </c>
      <c r="E412" s="159">
        <f t="shared" si="48"/>
        <v>3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>
        <v>6</v>
      </c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>
        <v>1</v>
      </c>
      <c r="AT412" s="83"/>
      <c r="AU412" s="83"/>
      <c r="AV412" s="83"/>
      <c r="AW412" s="83"/>
      <c r="AX412" s="83"/>
      <c r="AY412" s="83">
        <v>7</v>
      </c>
    </row>
    <row r="413" spans="2:51" ht="14.25">
      <c r="B413" s="81" t="s">
        <v>28</v>
      </c>
      <c r="C413" s="82" t="s">
        <v>29</v>
      </c>
      <c r="D413" s="96">
        <f t="shared" si="47"/>
        <v>7</v>
      </c>
      <c r="E413" s="159">
        <f t="shared" si="48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>
        <v>7</v>
      </c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</row>
    <row r="414" spans="2:51" ht="15" thickBot="1">
      <c r="B414" s="81" t="s">
        <v>30</v>
      </c>
      <c r="C414" s="82" t="s">
        <v>31</v>
      </c>
      <c r="D414" s="96">
        <f t="shared" si="47"/>
        <v>37</v>
      </c>
      <c r="E414" s="159">
        <f t="shared" si="48"/>
        <v>5</v>
      </c>
      <c r="F414" s="83"/>
      <c r="G414" s="83"/>
      <c r="H414" s="83"/>
      <c r="I414" s="83"/>
      <c r="J414" s="83"/>
      <c r="K414" s="83"/>
      <c r="L414" s="83"/>
      <c r="M414" s="83"/>
      <c r="N414" s="83">
        <v>1</v>
      </c>
      <c r="O414" s="83"/>
      <c r="P414" s="83"/>
      <c r="Q414" s="83"/>
      <c r="R414" s="83"/>
      <c r="S414" s="83"/>
      <c r="T414" s="83"/>
      <c r="U414" s="83">
        <v>1</v>
      </c>
      <c r="V414" s="83"/>
      <c r="W414" s="83"/>
      <c r="X414" s="83"/>
      <c r="Y414" s="83"/>
      <c r="Z414" s="83"/>
      <c r="AA414" s="83"/>
      <c r="AB414" s="83"/>
      <c r="AC414" s="83"/>
      <c r="AD414" s="83">
        <v>6</v>
      </c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>
        <v>2</v>
      </c>
      <c r="AT414" s="83"/>
      <c r="AU414" s="83"/>
      <c r="AV414" s="83"/>
      <c r="AW414" s="83"/>
      <c r="AX414" s="83"/>
      <c r="AY414" s="83">
        <v>27</v>
      </c>
    </row>
    <row r="415" spans="2:51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</row>
    <row r="416" spans="2:51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</row>
    <row r="417" spans="2:51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</row>
    <row r="418" spans="2:51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</row>
    <row r="419" spans="2:51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</row>
    <row r="420" spans="2:51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</row>
    <row r="421" spans="2:51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</row>
    <row r="422" spans="2:51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</row>
    <row r="423" spans="2:51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</row>
    <row r="424" spans="2:51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</row>
    <row r="425" spans="2:51" ht="15" thickBot="1">
      <c r="B425" s="58"/>
      <c r="C425" s="3" t="s">
        <v>637</v>
      </c>
      <c r="D425" s="59">
        <f>SUM(D399:D424)</f>
        <v>208</v>
      </c>
      <c r="E425" s="167"/>
      <c r="F425" s="59">
        <f aca="true" t="shared" si="49" ref="F425:AK425">SUM(F399:F424)</f>
        <v>0</v>
      </c>
      <c r="G425" s="59">
        <f t="shared" si="49"/>
        <v>2</v>
      </c>
      <c r="H425" s="59">
        <f t="shared" si="49"/>
        <v>0</v>
      </c>
      <c r="I425" s="59">
        <f t="shared" si="49"/>
        <v>2</v>
      </c>
      <c r="J425" s="59">
        <f t="shared" si="49"/>
        <v>0</v>
      </c>
      <c r="K425" s="59">
        <f t="shared" si="49"/>
        <v>0</v>
      </c>
      <c r="L425" s="59">
        <f t="shared" si="49"/>
        <v>2</v>
      </c>
      <c r="M425" s="59">
        <f t="shared" si="49"/>
        <v>0</v>
      </c>
      <c r="N425" s="59">
        <f t="shared" si="49"/>
        <v>2</v>
      </c>
      <c r="O425" s="59">
        <f t="shared" si="49"/>
        <v>0</v>
      </c>
      <c r="P425" s="59">
        <f t="shared" si="49"/>
        <v>2</v>
      </c>
      <c r="Q425" s="59">
        <f t="shared" si="49"/>
        <v>0</v>
      </c>
      <c r="R425" s="59">
        <f t="shared" si="49"/>
        <v>0</v>
      </c>
      <c r="S425" s="59">
        <f t="shared" si="49"/>
        <v>0</v>
      </c>
      <c r="T425" s="59">
        <f t="shared" si="49"/>
        <v>0</v>
      </c>
      <c r="U425" s="59">
        <f t="shared" si="49"/>
        <v>3</v>
      </c>
      <c r="V425" s="59">
        <f t="shared" si="49"/>
        <v>0</v>
      </c>
      <c r="W425" s="59">
        <f t="shared" si="49"/>
        <v>0</v>
      </c>
      <c r="X425" s="59">
        <f t="shared" si="49"/>
        <v>0</v>
      </c>
      <c r="Y425" s="59">
        <f t="shared" si="49"/>
        <v>0</v>
      </c>
      <c r="Z425" s="59">
        <f t="shared" si="49"/>
        <v>0</v>
      </c>
      <c r="AA425" s="59">
        <f t="shared" si="49"/>
        <v>0</v>
      </c>
      <c r="AB425" s="59">
        <f t="shared" si="49"/>
        <v>0</v>
      </c>
      <c r="AC425" s="59">
        <f t="shared" si="49"/>
        <v>0</v>
      </c>
      <c r="AD425" s="59">
        <f t="shared" si="49"/>
        <v>99</v>
      </c>
      <c r="AE425" s="59">
        <f t="shared" si="49"/>
        <v>0</v>
      </c>
      <c r="AF425" s="59">
        <f t="shared" si="49"/>
        <v>0</v>
      </c>
      <c r="AG425" s="59">
        <f t="shared" si="49"/>
        <v>0</v>
      </c>
      <c r="AH425" s="59">
        <f t="shared" si="49"/>
        <v>0</v>
      </c>
      <c r="AI425" s="59">
        <f t="shared" si="49"/>
        <v>2</v>
      </c>
      <c r="AJ425" s="59">
        <f t="shared" si="49"/>
        <v>0</v>
      </c>
      <c r="AK425" s="59">
        <f t="shared" si="49"/>
        <v>0</v>
      </c>
      <c r="AL425" s="59">
        <f aca="true" t="shared" si="50" ref="AL425:AY425">SUM(AL399:AL424)</f>
        <v>1</v>
      </c>
      <c r="AM425" s="59">
        <f t="shared" si="50"/>
        <v>0</v>
      </c>
      <c r="AN425" s="59">
        <f t="shared" si="50"/>
        <v>2</v>
      </c>
      <c r="AO425" s="59">
        <f t="shared" si="50"/>
        <v>0</v>
      </c>
      <c r="AP425" s="59">
        <f t="shared" si="50"/>
        <v>27</v>
      </c>
      <c r="AQ425" s="59">
        <f t="shared" si="50"/>
        <v>6</v>
      </c>
      <c r="AR425" s="59">
        <f t="shared" si="50"/>
        <v>3</v>
      </c>
      <c r="AS425" s="59">
        <f t="shared" si="50"/>
        <v>6</v>
      </c>
      <c r="AT425" s="59">
        <f t="shared" si="50"/>
        <v>2</v>
      </c>
      <c r="AU425" s="59">
        <f t="shared" si="50"/>
        <v>1</v>
      </c>
      <c r="AV425" s="59">
        <f t="shared" si="50"/>
        <v>0</v>
      </c>
      <c r="AW425" s="59">
        <f t="shared" si="50"/>
        <v>10</v>
      </c>
      <c r="AX425" s="59">
        <f t="shared" si="50"/>
        <v>0</v>
      </c>
      <c r="AY425" s="59">
        <f t="shared" si="50"/>
        <v>36</v>
      </c>
    </row>
    <row r="426" spans="2:51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2:51" ht="14.25">
      <c r="B427" s="78" t="s">
        <v>32</v>
      </c>
      <c r="C427" s="79" t="s">
        <v>33</v>
      </c>
      <c r="D427" s="95">
        <f aca="true" t="shared" si="51" ref="D427:D458">SUM(F427:AY427)</f>
        <v>0</v>
      </c>
      <c r="E427" s="158">
        <f aca="true" t="shared" si="52" ref="E427:E458">COUNT(F427:AY427)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</row>
    <row r="428" spans="2:51" ht="14.25">
      <c r="B428" s="81" t="s">
        <v>34</v>
      </c>
      <c r="C428" s="82" t="s">
        <v>35</v>
      </c>
      <c r="D428" s="96">
        <f t="shared" si="51"/>
        <v>24</v>
      </c>
      <c r="E428" s="159">
        <f t="shared" si="52"/>
        <v>4</v>
      </c>
      <c r="F428" s="83"/>
      <c r="G428" s="83"/>
      <c r="H428" s="83"/>
      <c r="I428" s="83"/>
      <c r="J428" s="83"/>
      <c r="K428" s="83"/>
      <c r="L428" s="83">
        <v>2</v>
      </c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>
        <v>1</v>
      </c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>
        <v>3</v>
      </c>
      <c r="AP428" s="83"/>
      <c r="AQ428" s="83"/>
      <c r="AR428" s="83"/>
      <c r="AS428" s="83"/>
      <c r="AT428" s="83"/>
      <c r="AU428" s="83">
        <v>18</v>
      </c>
      <c r="AV428" s="83"/>
      <c r="AW428" s="83"/>
      <c r="AX428" s="83"/>
      <c r="AY428" s="83"/>
    </row>
    <row r="429" spans="2:51" ht="14.25">
      <c r="B429" s="81" t="s">
        <v>36</v>
      </c>
      <c r="C429" s="82" t="s">
        <v>37</v>
      </c>
      <c r="D429" s="96">
        <f t="shared" si="51"/>
        <v>5</v>
      </c>
      <c r="E429" s="159">
        <f t="shared" si="52"/>
        <v>2</v>
      </c>
      <c r="F429" s="83"/>
      <c r="G429" s="83"/>
      <c r="H429" s="83"/>
      <c r="I429" s="83"/>
      <c r="J429" s="83"/>
      <c r="K429" s="83"/>
      <c r="L429" s="83">
        <v>1</v>
      </c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>
        <v>4</v>
      </c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</row>
    <row r="430" spans="2:51" ht="14.25">
      <c r="B430" s="81" t="s">
        <v>38</v>
      </c>
      <c r="C430" s="82" t="s">
        <v>775</v>
      </c>
      <c r="D430" s="96">
        <f t="shared" si="51"/>
        <v>3</v>
      </c>
      <c r="E430" s="159">
        <f t="shared" si="52"/>
        <v>2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>
        <v>1</v>
      </c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>
        <v>2</v>
      </c>
      <c r="AV430" s="83"/>
      <c r="AW430" s="83"/>
      <c r="AX430" s="83"/>
      <c r="AY430" s="83"/>
    </row>
    <row r="431" spans="2:51" ht="14.25">
      <c r="B431" s="81" t="s">
        <v>39</v>
      </c>
      <c r="C431" s="82" t="s">
        <v>40</v>
      </c>
      <c r="D431" s="96">
        <f t="shared" si="51"/>
        <v>27</v>
      </c>
      <c r="E431" s="159">
        <f t="shared" si="52"/>
        <v>3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>
        <v>9</v>
      </c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>
        <v>2</v>
      </c>
      <c r="AX431" s="83"/>
      <c r="AY431" s="83">
        <v>16</v>
      </c>
    </row>
    <row r="432" spans="2:51" ht="14.25">
      <c r="B432" s="81" t="s">
        <v>41</v>
      </c>
      <c r="C432" s="82" t="s">
        <v>42</v>
      </c>
      <c r="D432" s="96">
        <f t="shared" si="51"/>
        <v>29</v>
      </c>
      <c r="E432" s="159">
        <f t="shared" si="52"/>
        <v>3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>
        <v>11</v>
      </c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>
        <v>2</v>
      </c>
      <c r="AV432" s="83"/>
      <c r="AW432" s="83"/>
      <c r="AX432" s="83"/>
      <c r="AY432" s="83">
        <v>16</v>
      </c>
    </row>
    <row r="433" spans="2:51" ht="14.25">
      <c r="B433" s="81" t="s">
        <v>43</v>
      </c>
      <c r="C433" s="82" t="s">
        <v>44</v>
      </c>
      <c r="D433" s="96">
        <f t="shared" si="51"/>
        <v>26</v>
      </c>
      <c r="E433" s="159">
        <f t="shared" si="52"/>
        <v>5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>
        <v>13</v>
      </c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>
        <v>1</v>
      </c>
      <c r="AQ433" s="83"/>
      <c r="AR433" s="83">
        <v>2</v>
      </c>
      <c r="AS433" s="83"/>
      <c r="AT433" s="83"/>
      <c r="AU433" s="83">
        <v>3</v>
      </c>
      <c r="AV433" s="83"/>
      <c r="AW433" s="83"/>
      <c r="AX433" s="83"/>
      <c r="AY433" s="83">
        <v>7</v>
      </c>
    </row>
    <row r="434" spans="2:51" ht="14.25">
      <c r="B434" s="81" t="s">
        <v>45</v>
      </c>
      <c r="C434" s="82" t="s">
        <v>46</v>
      </c>
      <c r="D434" s="96">
        <f t="shared" si="51"/>
        <v>32</v>
      </c>
      <c r="E434" s="159">
        <f t="shared" si="52"/>
        <v>4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>
        <v>11</v>
      </c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>
        <v>2</v>
      </c>
      <c r="AV434" s="83"/>
      <c r="AW434" s="83">
        <v>3</v>
      </c>
      <c r="AX434" s="83"/>
      <c r="AY434" s="83">
        <v>16</v>
      </c>
    </row>
    <row r="435" spans="2:51" ht="14.25">
      <c r="B435" s="81" t="s">
        <v>47</v>
      </c>
      <c r="C435" s="82" t="s">
        <v>48</v>
      </c>
      <c r="D435" s="96">
        <f t="shared" si="51"/>
        <v>9</v>
      </c>
      <c r="E435" s="159">
        <f t="shared" si="52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>
        <v>7</v>
      </c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>
        <v>2</v>
      </c>
      <c r="AV435" s="83"/>
      <c r="AW435" s="83"/>
      <c r="AX435" s="83"/>
      <c r="AY435" s="83"/>
    </row>
    <row r="436" spans="2:51" ht="14.25">
      <c r="B436" s="81" t="s">
        <v>49</v>
      </c>
      <c r="C436" s="82" t="s">
        <v>50</v>
      </c>
      <c r="D436" s="96">
        <f t="shared" si="51"/>
        <v>60</v>
      </c>
      <c r="E436" s="159">
        <f t="shared" si="52"/>
        <v>5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>
        <v>8</v>
      </c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>
        <v>2</v>
      </c>
      <c r="AS436" s="83">
        <v>33</v>
      </c>
      <c r="AT436" s="83"/>
      <c r="AU436" s="83">
        <v>8</v>
      </c>
      <c r="AV436" s="83"/>
      <c r="AW436" s="83"/>
      <c r="AX436" s="83"/>
      <c r="AY436" s="83">
        <v>9</v>
      </c>
    </row>
    <row r="437" spans="2:51" ht="14.25">
      <c r="B437" s="81" t="s">
        <v>51</v>
      </c>
      <c r="C437" s="82" t="s">
        <v>52</v>
      </c>
      <c r="D437" s="96">
        <f t="shared" si="51"/>
        <v>5</v>
      </c>
      <c r="E437" s="159">
        <f t="shared" si="52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>
        <v>1</v>
      </c>
      <c r="AL437" s="83"/>
      <c r="AM437" s="83"/>
      <c r="AN437" s="83"/>
      <c r="AO437" s="83"/>
      <c r="AP437" s="83">
        <v>2</v>
      </c>
      <c r="AQ437" s="83"/>
      <c r="AR437" s="83"/>
      <c r="AS437" s="83"/>
      <c r="AT437" s="83"/>
      <c r="AU437" s="83">
        <v>2</v>
      </c>
      <c r="AV437" s="83"/>
      <c r="AW437" s="83"/>
      <c r="AX437" s="83"/>
      <c r="AY437" s="83"/>
    </row>
    <row r="438" spans="2:51" ht="14.25">
      <c r="B438" s="81" t="s">
        <v>53</v>
      </c>
      <c r="C438" s="82" t="s">
        <v>54</v>
      </c>
      <c r="D438" s="96">
        <f t="shared" si="51"/>
        <v>4</v>
      </c>
      <c r="E438" s="159">
        <f t="shared" si="52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>
        <v>4</v>
      </c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</row>
    <row r="439" spans="2:51" ht="14.25">
      <c r="B439" s="81" t="s">
        <v>55</v>
      </c>
      <c r="C439" s="82" t="s">
        <v>56</v>
      </c>
      <c r="D439" s="96">
        <f t="shared" si="51"/>
        <v>41</v>
      </c>
      <c r="E439" s="159">
        <f t="shared" si="52"/>
        <v>4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>
        <v>21</v>
      </c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>
        <v>17</v>
      </c>
      <c r="AV439" s="83"/>
      <c r="AW439" s="83">
        <v>2</v>
      </c>
      <c r="AX439" s="83"/>
      <c r="AY439" s="83">
        <v>1</v>
      </c>
    </row>
    <row r="440" spans="2:51" ht="14.25">
      <c r="B440" s="81" t="s">
        <v>57</v>
      </c>
      <c r="C440" s="82" t="s">
        <v>771</v>
      </c>
      <c r="D440" s="96">
        <f t="shared" si="51"/>
        <v>25</v>
      </c>
      <c r="E440" s="159">
        <f t="shared" si="52"/>
        <v>8</v>
      </c>
      <c r="F440" s="83"/>
      <c r="G440" s="83"/>
      <c r="H440" s="83"/>
      <c r="I440" s="83"/>
      <c r="J440" s="83">
        <v>2</v>
      </c>
      <c r="K440" s="83"/>
      <c r="L440" s="83">
        <v>4</v>
      </c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>
        <v>5</v>
      </c>
      <c r="AE440" s="83"/>
      <c r="AF440" s="83"/>
      <c r="AG440" s="83"/>
      <c r="AH440" s="83"/>
      <c r="AI440" s="83"/>
      <c r="AJ440" s="83"/>
      <c r="AK440" s="83">
        <v>1</v>
      </c>
      <c r="AL440" s="83">
        <v>1</v>
      </c>
      <c r="AM440" s="83"/>
      <c r="AN440" s="83"/>
      <c r="AO440" s="83"/>
      <c r="AP440" s="83">
        <v>1</v>
      </c>
      <c r="AQ440" s="83"/>
      <c r="AR440" s="83"/>
      <c r="AS440" s="83"/>
      <c r="AT440" s="83"/>
      <c r="AU440" s="83">
        <v>8</v>
      </c>
      <c r="AV440" s="83"/>
      <c r="AW440" s="83"/>
      <c r="AX440" s="83"/>
      <c r="AY440" s="83">
        <v>3</v>
      </c>
    </row>
    <row r="441" spans="2:51" ht="14.25">
      <c r="B441" s="81" t="s">
        <v>58</v>
      </c>
      <c r="C441" s="82" t="s">
        <v>772</v>
      </c>
      <c r="D441" s="96">
        <f t="shared" si="51"/>
        <v>84</v>
      </c>
      <c r="E441" s="159">
        <f t="shared" si="52"/>
        <v>5</v>
      </c>
      <c r="F441" s="83"/>
      <c r="G441" s="83"/>
      <c r="H441" s="83"/>
      <c r="I441" s="83"/>
      <c r="J441" s="83"/>
      <c r="K441" s="83"/>
      <c r="L441" s="83">
        <v>6</v>
      </c>
      <c r="M441" s="83">
        <v>2</v>
      </c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>
        <v>6</v>
      </c>
      <c r="AE441" s="83"/>
      <c r="AF441" s="83"/>
      <c r="AG441" s="83"/>
      <c r="AH441" s="83"/>
      <c r="AI441" s="83"/>
      <c r="AJ441" s="83"/>
      <c r="AK441" s="83"/>
      <c r="AL441" s="83">
        <v>4</v>
      </c>
      <c r="AM441" s="83"/>
      <c r="AN441" s="83"/>
      <c r="AO441" s="83"/>
      <c r="AP441" s="83"/>
      <c r="AQ441" s="83"/>
      <c r="AR441" s="83"/>
      <c r="AS441" s="83"/>
      <c r="AT441" s="83"/>
      <c r="AU441" s="83">
        <v>66</v>
      </c>
      <c r="AV441" s="83"/>
      <c r="AW441" s="83"/>
      <c r="AX441" s="83"/>
      <c r="AY441" s="83"/>
    </row>
    <row r="442" spans="2:51" ht="14.25">
      <c r="B442" s="81" t="s">
        <v>59</v>
      </c>
      <c r="C442" s="82" t="s">
        <v>60</v>
      </c>
      <c r="D442" s="96">
        <f t="shared" si="51"/>
        <v>20</v>
      </c>
      <c r="E442" s="159">
        <f t="shared" si="52"/>
        <v>3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>
        <v>9</v>
      </c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>
        <v>8</v>
      </c>
      <c r="AV442" s="83"/>
      <c r="AW442" s="83"/>
      <c r="AX442" s="83"/>
      <c r="AY442" s="83">
        <v>3</v>
      </c>
    </row>
    <row r="443" spans="2:51" ht="14.25">
      <c r="B443" s="81" t="s">
        <v>61</v>
      </c>
      <c r="C443" s="82" t="s">
        <v>62</v>
      </c>
      <c r="D443" s="96">
        <f t="shared" si="51"/>
        <v>3</v>
      </c>
      <c r="E443" s="159">
        <f t="shared" si="52"/>
        <v>2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>
        <v>1</v>
      </c>
      <c r="AX443" s="83"/>
      <c r="AY443" s="83">
        <v>2</v>
      </c>
    </row>
    <row r="444" spans="2:51" ht="14.25">
      <c r="B444" s="81" t="s">
        <v>63</v>
      </c>
      <c r="C444" s="82" t="s">
        <v>773</v>
      </c>
      <c r="D444" s="96">
        <f t="shared" si="51"/>
        <v>18</v>
      </c>
      <c r="E444" s="159">
        <f t="shared" si="52"/>
        <v>6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>
        <v>1</v>
      </c>
      <c r="U444" s="83"/>
      <c r="V444" s="83"/>
      <c r="W444" s="83"/>
      <c r="X444" s="83"/>
      <c r="Y444" s="83"/>
      <c r="Z444" s="83"/>
      <c r="AA444" s="83"/>
      <c r="AB444" s="83"/>
      <c r="AC444" s="83">
        <v>1</v>
      </c>
      <c r="AD444" s="83">
        <v>3</v>
      </c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>
        <v>1</v>
      </c>
      <c r="AU444" s="83"/>
      <c r="AV444" s="83"/>
      <c r="AW444" s="83">
        <v>2</v>
      </c>
      <c r="AX444" s="83"/>
      <c r="AY444" s="83">
        <v>10</v>
      </c>
    </row>
    <row r="445" spans="2:51" ht="14.25">
      <c r="B445" s="81" t="s">
        <v>64</v>
      </c>
      <c r="C445" s="82" t="s">
        <v>774</v>
      </c>
      <c r="D445" s="96">
        <f t="shared" si="51"/>
        <v>5</v>
      </c>
      <c r="E445" s="159">
        <f t="shared" si="52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>
        <v>4</v>
      </c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>
        <v>1</v>
      </c>
      <c r="AV445" s="83"/>
      <c r="AW445" s="83"/>
      <c r="AX445" s="83"/>
      <c r="AY445" s="83"/>
    </row>
    <row r="446" spans="2:51" ht="14.25">
      <c r="B446" s="81" t="s">
        <v>65</v>
      </c>
      <c r="C446" s="82" t="s">
        <v>66</v>
      </c>
      <c r="D446" s="96">
        <f t="shared" si="51"/>
        <v>10</v>
      </c>
      <c r="E446" s="159">
        <f t="shared" si="52"/>
        <v>2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>
        <v>8</v>
      </c>
      <c r="AV446" s="83"/>
      <c r="AW446" s="83"/>
      <c r="AX446" s="83"/>
      <c r="AY446" s="83">
        <v>2</v>
      </c>
    </row>
    <row r="447" spans="2:51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</row>
    <row r="448" spans="2:51" ht="14.25">
      <c r="B448" s="81" t="s">
        <v>69</v>
      </c>
      <c r="C448" s="82" t="s">
        <v>70</v>
      </c>
      <c r="D448" s="96">
        <f t="shared" si="51"/>
        <v>14</v>
      </c>
      <c r="E448" s="159">
        <f t="shared" si="52"/>
        <v>3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>
        <v>7</v>
      </c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>
        <v>3</v>
      </c>
      <c r="AX448" s="83"/>
      <c r="AY448" s="83">
        <v>4</v>
      </c>
    </row>
    <row r="449" spans="2:51" ht="14.25">
      <c r="B449" s="81" t="s">
        <v>71</v>
      </c>
      <c r="C449" s="82" t="s">
        <v>72</v>
      </c>
      <c r="D449" s="96">
        <f t="shared" si="51"/>
        <v>12</v>
      </c>
      <c r="E449" s="159">
        <f t="shared" si="52"/>
        <v>4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>
        <v>6</v>
      </c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>
        <v>2</v>
      </c>
      <c r="AP449" s="83"/>
      <c r="AQ449" s="83"/>
      <c r="AR449" s="83"/>
      <c r="AS449" s="83"/>
      <c r="AT449" s="83"/>
      <c r="AU449" s="83">
        <v>2</v>
      </c>
      <c r="AV449" s="83"/>
      <c r="AW449" s="83"/>
      <c r="AX449" s="83"/>
      <c r="AY449" s="83">
        <v>2</v>
      </c>
    </row>
    <row r="450" spans="2:51" ht="14.25">
      <c r="B450" s="81" t="s">
        <v>73</v>
      </c>
      <c r="C450" s="82" t="s">
        <v>74</v>
      </c>
      <c r="D450" s="96">
        <f t="shared" si="51"/>
        <v>3</v>
      </c>
      <c r="E450" s="159">
        <f t="shared" si="52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>
        <v>3</v>
      </c>
      <c r="AV450" s="83"/>
      <c r="AW450" s="83"/>
      <c r="AX450" s="83"/>
      <c r="AY450" s="83"/>
    </row>
    <row r="451" spans="2:51" ht="14.25">
      <c r="B451" s="81" t="s">
        <v>75</v>
      </c>
      <c r="C451" s="82" t="s">
        <v>76</v>
      </c>
      <c r="D451" s="96">
        <f t="shared" si="51"/>
        <v>5</v>
      </c>
      <c r="E451" s="159">
        <f t="shared" si="52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>
        <v>1</v>
      </c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>
        <v>4</v>
      </c>
    </row>
    <row r="452" spans="2:51" ht="14.25">
      <c r="B452" s="81" t="s">
        <v>77</v>
      </c>
      <c r="C452" s="82" t="s">
        <v>78</v>
      </c>
      <c r="D452" s="96">
        <f t="shared" si="51"/>
        <v>20</v>
      </c>
      <c r="E452" s="159">
        <f t="shared" si="52"/>
        <v>2</v>
      </c>
      <c r="F452" s="83"/>
      <c r="G452" s="83"/>
      <c r="H452" s="83"/>
      <c r="I452" s="83"/>
      <c r="J452" s="83"/>
      <c r="K452" s="83"/>
      <c r="L452" s="83">
        <v>2</v>
      </c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>
        <v>18</v>
      </c>
      <c r="AV452" s="83"/>
      <c r="AW452" s="83"/>
      <c r="AX452" s="83"/>
      <c r="AY452" s="83"/>
    </row>
    <row r="453" spans="2:51" ht="14.25">
      <c r="B453" s="81" t="s">
        <v>79</v>
      </c>
      <c r="C453" s="82" t="s">
        <v>80</v>
      </c>
      <c r="D453" s="96">
        <f t="shared" si="51"/>
        <v>70</v>
      </c>
      <c r="E453" s="159">
        <f t="shared" si="52"/>
        <v>6</v>
      </c>
      <c r="F453" s="83"/>
      <c r="G453" s="83"/>
      <c r="H453" s="83"/>
      <c r="I453" s="83"/>
      <c r="J453" s="83"/>
      <c r="K453" s="83"/>
      <c r="L453" s="83">
        <v>1</v>
      </c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>
        <v>9</v>
      </c>
      <c r="AE453" s="83"/>
      <c r="AF453" s="83"/>
      <c r="AG453" s="83"/>
      <c r="AH453" s="83"/>
      <c r="AI453" s="83"/>
      <c r="AJ453" s="83"/>
      <c r="AK453" s="83"/>
      <c r="AL453" s="83">
        <v>2</v>
      </c>
      <c r="AM453" s="83"/>
      <c r="AN453" s="83"/>
      <c r="AO453" s="83"/>
      <c r="AP453" s="83"/>
      <c r="AQ453" s="83"/>
      <c r="AR453" s="83"/>
      <c r="AS453" s="83"/>
      <c r="AT453" s="83"/>
      <c r="AU453" s="83">
        <v>42</v>
      </c>
      <c r="AV453" s="83"/>
      <c r="AW453" s="83">
        <v>6</v>
      </c>
      <c r="AX453" s="83"/>
      <c r="AY453" s="83">
        <v>10</v>
      </c>
    </row>
    <row r="454" spans="2:51" ht="14.25">
      <c r="B454" s="81" t="s">
        <v>81</v>
      </c>
      <c r="C454" s="82" t="s">
        <v>82</v>
      </c>
      <c r="D454" s="96">
        <f t="shared" si="51"/>
        <v>12</v>
      </c>
      <c r="E454" s="159">
        <f t="shared" si="52"/>
        <v>5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>
        <v>4</v>
      </c>
      <c r="AE454" s="83"/>
      <c r="AF454" s="83"/>
      <c r="AG454" s="83"/>
      <c r="AH454" s="83"/>
      <c r="AI454" s="83"/>
      <c r="AJ454" s="83"/>
      <c r="AK454" s="83"/>
      <c r="AL454" s="83"/>
      <c r="AM454" s="83"/>
      <c r="AN454" s="83">
        <v>2</v>
      </c>
      <c r="AO454" s="83"/>
      <c r="AP454" s="83"/>
      <c r="AQ454" s="83"/>
      <c r="AR454" s="83">
        <v>2</v>
      </c>
      <c r="AS454" s="83"/>
      <c r="AT454" s="83"/>
      <c r="AU454" s="83">
        <v>1</v>
      </c>
      <c r="AV454" s="83"/>
      <c r="AW454" s="83"/>
      <c r="AX454" s="83"/>
      <c r="AY454" s="83">
        <v>3</v>
      </c>
    </row>
    <row r="455" spans="2:51" ht="14.25">
      <c r="B455" s="81" t="s">
        <v>83</v>
      </c>
      <c r="C455" s="82" t="s">
        <v>84</v>
      </c>
      <c r="D455" s="96">
        <f t="shared" si="51"/>
        <v>7</v>
      </c>
      <c r="E455" s="159">
        <f t="shared" si="52"/>
        <v>3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>
        <v>1</v>
      </c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>
        <v>2</v>
      </c>
      <c r="AV455" s="83"/>
      <c r="AW455" s="83"/>
      <c r="AX455" s="83"/>
      <c r="AY455" s="83">
        <v>4</v>
      </c>
    </row>
    <row r="456" spans="2:51" ht="14.25">
      <c r="B456" s="81" t="s">
        <v>85</v>
      </c>
      <c r="C456" s="82" t="s">
        <v>86</v>
      </c>
      <c r="D456" s="96">
        <f t="shared" si="51"/>
        <v>13</v>
      </c>
      <c r="E456" s="159">
        <f t="shared" si="52"/>
        <v>4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>
        <v>2</v>
      </c>
      <c r="AC456" s="83"/>
      <c r="AD456" s="83">
        <v>5</v>
      </c>
      <c r="AE456" s="83"/>
      <c r="AF456" s="83"/>
      <c r="AG456" s="83"/>
      <c r="AH456" s="83"/>
      <c r="AI456" s="83"/>
      <c r="AJ456" s="83"/>
      <c r="AK456" s="83"/>
      <c r="AL456" s="83">
        <v>5</v>
      </c>
      <c r="AM456" s="83"/>
      <c r="AN456" s="83"/>
      <c r="AO456" s="83"/>
      <c r="AP456" s="83"/>
      <c r="AQ456" s="83"/>
      <c r="AR456" s="83"/>
      <c r="AS456" s="83"/>
      <c r="AT456" s="83">
        <v>1</v>
      </c>
      <c r="AU456" s="83"/>
      <c r="AV456" s="83"/>
      <c r="AW456" s="83"/>
      <c r="AX456" s="83"/>
      <c r="AY456" s="83"/>
    </row>
    <row r="457" spans="2:51" ht="14.25">
      <c r="B457" s="81" t="s">
        <v>87</v>
      </c>
      <c r="C457" s="82" t="s">
        <v>88</v>
      </c>
      <c r="D457" s="96">
        <f t="shared" si="51"/>
        <v>3</v>
      </c>
      <c r="E457" s="159">
        <f t="shared" si="52"/>
        <v>2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>
        <v>1</v>
      </c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>
        <v>2</v>
      </c>
    </row>
    <row r="458" spans="2:51" ht="14.25">
      <c r="B458" s="81" t="s">
        <v>89</v>
      </c>
      <c r="C458" s="82" t="s">
        <v>90</v>
      </c>
      <c r="D458" s="96">
        <f t="shared" si="51"/>
        <v>1</v>
      </c>
      <c r="E458" s="159">
        <f t="shared" si="52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>
        <v>1</v>
      </c>
    </row>
    <row r="459" spans="2:51" ht="14.25">
      <c r="B459" s="81" t="s">
        <v>91</v>
      </c>
      <c r="C459" s="82" t="s">
        <v>92</v>
      </c>
      <c r="D459" s="96">
        <f aca="true" t="shared" si="53" ref="D459:D477">SUM(F459:AY459)</f>
        <v>10</v>
      </c>
      <c r="E459" s="159">
        <f aca="true" t="shared" si="54" ref="E459:E477">COUNT(F459:AY459)</f>
        <v>3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>
        <v>2</v>
      </c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>
        <v>1</v>
      </c>
      <c r="AV459" s="83"/>
      <c r="AW459" s="83"/>
      <c r="AX459" s="83"/>
      <c r="AY459" s="83">
        <v>7</v>
      </c>
    </row>
    <row r="460" spans="2:51" ht="14.25">
      <c r="B460" s="81" t="s">
        <v>93</v>
      </c>
      <c r="C460" s="82" t="s">
        <v>94</v>
      </c>
      <c r="D460" s="96">
        <f t="shared" si="53"/>
        <v>9</v>
      </c>
      <c r="E460" s="159">
        <f t="shared" si="54"/>
        <v>3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>
        <v>2</v>
      </c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>
        <v>1</v>
      </c>
      <c r="AX460" s="83"/>
      <c r="AY460" s="83">
        <v>6</v>
      </c>
    </row>
    <row r="461" spans="2:51" ht="14.25">
      <c r="B461" s="81" t="s">
        <v>95</v>
      </c>
      <c r="C461" s="82" t="s">
        <v>96</v>
      </c>
      <c r="D461" s="96">
        <f t="shared" si="53"/>
        <v>46</v>
      </c>
      <c r="E461" s="159">
        <f t="shared" si="54"/>
        <v>4</v>
      </c>
      <c r="F461" s="83"/>
      <c r="G461" s="83"/>
      <c r="H461" s="83"/>
      <c r="I461" s="83"/>
      <c r="J461" s="83"/>
      <c r="K461" s="83"/>
      <c r="L461" s="83">
        <v>1</v>
      </c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>
        <v>24</v>
      </c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>
        <v>2</v>
      </c>
      <c r="AX461" s="83"/>
      <c r="AY461" s="83">
        <v>19</v>
      </c>
    </row>
    <row r="462" spans="2:51" ht="14.25">
      <c r="B462" s="81" t="s">
        <v>97</v>
      </c>
      <c r="C462" s="82" t="s">
        <v>98</v>
      </c>
      <c r="D462" s="96">
        <f t="shared" si="53"/>
        <v>7</v>
      </c>
      <c r="E462" s="159">
        <f t="shared" si="54"/>
        <v>3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>
        <v>3</v>
      </c>
      <c r="AE462" s="83"/>
      <c r="AF462" s="83"/>
      <c r="AG462" s="83"/>
      <c r="AH462" s="83"/>
      <c r="AI462" s="83"/>
      <c r="AJ462" s="83"/>
      <c r="AK462" s="83"/>
      <c r="AL462" s="83">
        <v>2</v>
      </c>
      <c r="AM462" s="83"/>
      <c r="AN462" s="83"/>
      <c r="AO462" s="83"/>
      <c r="AP462" s="83"/>
      <c r="AQ462" s="83"/>
      <c r="AR462" s="83"/>
      <c r="AS462" s="83"/>
      <c r="AT462" s="83"/>
      <c r="AU462" s="83">
        <v>2</v>
      </c>
      <c r="AV462" s="83"/>
      <c r="AW462" s="83"/>
      <c r="AX462" s="83"/>
      <c r="AY462" s="83"/>
    </row>
    <row r="463" spans="2:51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</row>
    <row r="464" spans="2:51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</row>
    <row r="465" spans="2:51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</row>
    <row r="466" spans="2:51" ht="14.25">
      <c r="B466" s="81" t="s">
        <v>105</v>
      </c>
      <c r="C466" s="82" t="s">
        <v>106</v>
      </c>
      <c r="D466" s="96">
        <f t="shared" si="53"/>
        <v>16</v>
      </c>
      <c r="E466" s="159">
        <f t="shared" si="54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>
        <v>6</v>
      </c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>
        <v>10</v>
      </c>
    </row>
    <row r="467" spans="2:51" ht="14.25">
      <c r="B467" s="81" t="s">
        <v>107</v>
      </c>
      <c r="C467" s="82" t="s">
        <v>108</v>
      </c>
      <c r="D467" s="96">
        <f t="shared" si="53"/>
        <v>5</v>
      </c>
      <c r="E467" s="159">
        <f t="shared" si="54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>
        <v>5</v>
      </c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</row>
    <row r="468" spans="2:51" ht="14.25">
      <c r="B468" s="81" t="s">
        <v>851</v>
      </c>
      <c r="C468" s="82" t="s">
        <v>852</v>
      </c>
      <c r="D468" s="96">
        <f t="shared" si="53"/>
        <v>17</v>
      </c>
      <c r="E468" s="159">
        <f t="shared" si="54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>
        <v>1</v>
      </c>
      <c r="AX468" s="83"/>
      <c r="AY468" s="83">
        <v>16</v>
      </c>
    </row>
    <row r="469" spans="2:51" ht="15" thickBot="1">
      <c r="B469" s="81" t="s">
        <v>853</v>
      </c>
      <c r="C469" s="82" t="s">
        <v>854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</row>
    <row r="470" spans="2:51" ht="15" hidden="1" thickBot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</row>
    <row r="471" spans="2:51" ht="15" hidden="1" thickBot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</row>
    <row r="472" spans="2:51" ht="15" hidden="1" thickBot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</row>
    <row r="473" spans="2:51" ht="15" hidden="1" thickBot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</row>
    <row r="474" spans="2:51" ht="15" hidden="1" thickBot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</row>
    <row r="475" spans="2:51" ht="15" hidden="1" thickBot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</row>
    <row r="476" spans="2:51" ht="15" hidden="1" thickBot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</row>
    <row r="477" spans="2:51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</row>
    <row r="478" spans="2:51" ht="15" thickBot="1">
      <c r="B478" s="58"/>
      <c r="C478" s="3" t="s">
        <v>639</v>
      </c>
      <c r="D478" s="59">
        <f>SUM(D427:D477)</f>
        <v>700</v>
      </c>
      <c r="E478" s="167"/>
      <c r="F478" s="59">
        <f aca="true" t="shared" si="55" ref="F478:AK478">SUM(F427:F477)</f>
        <v>0</v>
      </c>
      <c r="G478" s="59">
        <f t="shared" si="55"/>
        <v>0</v>
      </c>
      <c r="H478" s="59">
        <f t="shared" si="55"/>
        <v>0</v>
      </c>
      <c r="I478" s="59">
        <f t="shared" si="55"/>
        <v>0</v>
      </c>
      <c r="J478" s="59">
        <f t="shared" si="55"/>
        <v>2</v>
      </c>
      <c r="K478" s="59">
        <f t="shared" si="55"/>
        <v>0</v>
      </c>
      <c r="L478" s="59">
        <f t="shared" si="55"/>
        <v>17</v>
      </c>
      <c r="M478" s="59">
        <f t="shared" si="55"/>
        <v>2</v>
      </c>
      <c r="N478" s="59">
        <f t="shared" si="55"/>
        <v>0</v>
      </c>
      <c r="O478" s="59">
        <f t="shared" si="55"/>
        <v>0</v>
      </c>
      <c r="P478" s="59">
        <f t="shared" si="55"/>
        <v>0</v>
      </c>
      <c r="Q478" s="59">
        <f t="shared" si="55"/>
        <v>0</v>
      </c>
      <c r="R478" s="59">
        <f t="shared" si="55"/>
        <v>0</v>
      </c>
      <c r="S478" s="59">
        <f t="shared" si="55"/>
        <v>0</v>
      </c>
      <c r="T478" s="59">
        <f t="shared" si="55"/>
        <v>1</v>
      </c>
      <c r="U478" s="59">
        <f t="shared" si="55"/>
        <v>0</v>
      </c>
      <c r="V478" s="59">
        <f t="shared" si="55"/>
        <v>0</v>
      </c>
      <c r="W478" s="59">
        <f t="shared" si="55"/>
        <v>0</v>
      </c>
      <c r="X478" s="59">
        <f t="shared" si="55"/>
        <v>0</v>
      </c>
      <c r="Y478" s="59">
        <f t="shared" si="55"/>
        <v>0</v>
      </c>
      <c r="Z478" s="59">
        <f t="shared" si="55"/>
        <v>0</v>
      </c>
      <c r="AA478" s="59">
        <f t="shared" si="55"/>
        <v>0</v>
      </c>
      <c r="AB478" s="59">
        <f t="shared" si="55"/>
        <v>3</v>
      </c>
      <c r="AC478" s="59">
        <f t="shared" si="55"/>
        <v>1</v>
      </c>
      <c r="AD478" s="59">
        <f t="shared" si="55"/>
        <v>188</v>
      </c>
      <c r="AE478" s="59">
        <f t="shared" si="55"/>
        <v>0</v>
      </c>
      <c r="AF478" s="59">
        <f t="shared" si="55"/>
        <v>0</v>
      </c>
      <c r="AG478" s="59">
        <f t="shared" si="55"/>
        <v>0</v>
      </c>
      <c r="AH478" s="59">
        <f t="shared" si="55"/>
        <v>0</v>
      </c>
      <c r="AI478" s="59">
        <f t="shared" si="55"/>
        <v>0</v>
      </c>
      <c r="AJ478" s="59">
        <f t="shared" si="55"/>
        <v>0</v>
      </c>
      <c r="AK478" s="59">
        <f t="shared" si="55"/>
        <v>2</v>
      </c>
      <c r="AL478" s="59">
        <f aca="true" t="shared" si="56" ref="AL478:AY478">SUM(AL427:AL477)</f>
        <v>18</v>
      </c>
      <c r="AM478" s="59">
        <f t="shared" si="56"/>
        <v>0</v>
      </c>
      <c r="AN478" s="59">
        <f t="shared" si="56"/>
        <v>2</v>
      </c>
      <c r="AO478" s="59">
        <f t="shared" si="56"/>
        <v>5</v>
      </c>
      <c r="AP478" s="59">
        <f t="shared" si="56"/>
        <v>4</v>
      </c>
      <c r="AQ478" s="59">
        <f t="shared" si="56"/>
        <v>0</v>
      </c>
      <c r="AR478" s="59">
        <f t="shared" si="56"/>
        <v>6</v>
      </c>
      <c r="AS478" s="59">
        <f t="shared" si="56"/>
        <v>33</v>
      </c>
      <c r="AT478" s="59">
        <f t="shared" si="56"/>
        <v>2</v>
      </c>
      <c r="AU478" s="59">
        <f t="shared" si="56"/>
        <v>218</v>
      </c>
      <c r="AV478" s="59">
        <f t="shared" si="56"/>
        <v>0</v>
      </c>
      <c r="AW478" s="59">
        <f t="shared" si="56"/>
        <v>23</v>
      </c>
      <c r="AX478" s="59">
        <f t="shared" si="56"/>
        <v>0</v>
      </c>
      <c r="AY478" s="59">
        <f t="shared" si="56"/>
        <v>173</v>
      </c>
    </row>
    <row r="479" spans="2:51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</row>
    <row r="480" spans="2:51" ht="14.25">
      <c r="B480" s="78" t="s">
        <v>109</v>
      </c>
      <c r="C480" s="79" t="s">
        <v>110</v>
      </c>
      <c r="D480" s="95">
        <f aca="true" t="shared" si="57" ref="D480:D511">SUM(F480:AY480)</f>
        <v>0</v>
      </c>
      <c r="E480" s="158">
        <f aca="true" t="shared" si="58" ref="E480:E511">COUNT(F480:AY480)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</row>
    <row r="481" spans="2:51" ht="14.25">
      <c r="B481" s="81" t="s">
        <v>111</v>
      </c>
      <c r="C481" s="82" t="s">
        <v>776</v>
      </c>
      <c r="D481" s="96">
        <f t="shared" si="57"/>
        <v>23</v>
      </c>
      <c r="E481" s="159">
        <f t="shared" si="58"/>
        <v>5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>
        <v>6</v>
      </c>
      <c r="W481" s="83"/>
      <c r="X481" s="83"/>
      <c r="Y481" s="83"/>
      <c r="Z481" s="83"/>
      <c r="AA481" s="83"/>
      <c r="AB481" s="83"/>
      <c r="AC481" s="83"/>
      <c r="AD481" s="83">
        <v>2</v>
      </c>
      <c r="AE481" s="83"/>
      <c r="AF481" s="83"/>
      <c r="AG481" s="83"/>
      <c r="AH481" s="83"/>
      <c r="AI481" s="83">
        <v>2</v>
      </c>
      <c r="AJ481" s="83"/>
      <c r="AK481" s="83"/>
      <c r="AL481" s="83"/>
      <c r="AM481" s="83"/>
      <c r="AN481" s="83"/>
      <c r="AO481" s="83"/>
      <c r="AP481" s="83"/>
      <c r="AQ481" s="83"/>
      <c r="AR481" s="83">
        <v>2</v>
      </c>
      <c r="AS481" s="83"/>
      <c r="AT481" s="83"/>
      <c r="AU481" s="83"/>
      <c r="AV481" s="83"/>
      <c r="AW481" s="83">
        <v>11</v>
      </c>
      <c r="AX481" s="83"/>
      <c r="AY481" s="83"/>
    </row>
    <row r="482" spans="2:51" ht="14.25">
      <c r="B482" s="81" t="s">
        <v>112</v>
      </c>
      <c r="C482" s="82" t="s">
        <v>777</v>
      </c>
      <c r="D482" s="96">
        <f t="shared" si="57"/>
        <v>13</v>
      </c>
      <c r="E482" s="159">
        <f t="shared" si="58"/>
        <v>3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>
        <v>2</v>
      </c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>
        <v>9</v>
      </c>
      <c r="AX482" s="83"/>
      <c r="AY482" s="83">
        <v>2</v>
      </c>
    </row>
    <row r="483" spans="2:51" ht="14.25">
      <c r="B483" s="81" t="s">
        <v>113</v>
      </c>
      <c r="C483" s="82" t="s">
        <v>114</v>
      </c>
      <c r="D483" s="96">
        <f t="shared" si="57"/>
        <v>9</v>
      </c>
      <c r="E483" s="159">
        <f t="shared" si="58"/>
        <v>2</v>
      </c>
      <c r="F483" s="83"/>
      <c r="G483" s="83">
        <v>2</v>
      </c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>
        <v>7</v>
      </c>
      <c r="AX483" s="83"/>
      <c r="AY483" s="83"/>
    </row>
    <row r="484" spans="2:51" ht="14.25">
      <c r="B484" s="81" t="s">
        <v>115</v>
      </c>
      <c r="C484" s="82" t="s">
        <v>116</v>
      </c>
      <c r="D484" s="96">
        <f t="shared" si="57"/>
        <v>2</v>
      </c>
      <c r="E484" s="159">
        <f t="shared" si="58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>
        <v>2</v>
      </c>
      <c r="AX484" s="83"/>
      <c r="AY484" s="83"/>
    </row>
    <row r="485" spans="2:51" ht="14.25">
      <c r="B485" s="81" t="s">
        <v>117</v>
      </c>
      <c r="C485" s="82" t="s">
        <v>118</v>
      </c>
      <c r="D485" s="96">
        <f t="shared" si="57"/>
        <v>0</v>
      </c>
      <c r="E485" s="159">
        <f t="shared" si="58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</row>
    <row r="486" spans="2:51" ht="14.25">
      <c r="B486" s="81" t="s">
        <v>119</v>
      </c>
      <c r="C486" s="82" t="s">
        <v>120</v>
      </c>
      <c r="D486" s="96">
        <f t="shared" si="57"/>
        <v>16</v>
      </c>
      <c r="E486" s="159">
        <f t="shared" si="58"/>
        <v>2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>
        <v>1</v>
      </c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>
        <v>15</v>
      </c>
      <c r="AX486" s="83"/>
      <c r="AY486" s="83"/>
    </row>
    <row r="487" spans="2:51" ht="14.25">
      <c r="B487" s="81" t="s">
        <v>121</v>
      </c>
      <c r="C487" s="82" t="s">
        <v>122</v>
      </c>
      <c r="D487" s="96">
        <f t="shared" si="57"/>
        <v>44</v>
      </c>
      <c r="E487" s="159">
        <f t="shared" si="58"/>
        <v>6</v>
      </c>
      <c r="F487" s="83"/>
      <c r="G487" s="83">
        <v>3</v>
      </c>
      <c r="H487" s="83"/>
      <c r="I487" s="83">
        <v>2</v>
      </c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>
        <v>1</v>
      </c>
      <c r="AE487" s="83"/>
      <c r="AF487" s="83"/>
      <c r="AG487" s="83"/>
      <c r="AH487" s="83"/>
      <c r="AI487" s="83"/>
      <c r="AJ487" s="83">
        <v>3</v>
      </c>
      <c r="AK487" s="83"/>
      <c r="AL487" s="83"/>
      <c r="AM487" s="83"/>
      <c r="AN487" s="83"/>
      <c r="AO487" s="83"/>
      <c r="AP487" s="83"/>
      <c r="AQ487" s="83"/>
      <c r="AR487" s="83"/>
      <c r="AS487" s="83">
        <v>1</v>
      </c>
      <c r="AT487" s="83"/>
      <c r="AU487" s="83"/>
      <c r="AV487" s="83"/>
      <c r="AW487" s="83">
        <v>34</v>
      </c>
      <c r="AX487" s="83"/>
      <c r="AY487" s="83"/>
    </row>
    <row r="488" spans="2:51" ht="14.25">
      <c r="B488" s="81" t="s">
        <v>123</v>
      </c>
      <c r="C488" s="82" t="s">
        <v>124</v>
      </c>
      <c r="D488" s="96">
        <f t="shared" si="57"/>
        <v>43</v>
      </c>
      <c r="E488" s="159">
        <f t="shared" si="58"/>
        <v>2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>
        <v>2</v>
      </c>
      <c r="AK488" s="83"/>
      <c r="AL488" s="83"/>
      <c r="AM488" s="83"/>
      <c r="AN488" s="83"/>
      <c r="AO488" s="83"/>
      <c r="AP488" s="83"/>
      <c r="AQ488" s="83"/>
      <c r="AR488" s="83">
        <v>41</v>
      </c>
      <c r="AS488" s="83"/>
      <c r="AT488" s="83"/>
      <c r="AU488" s="83"/>
      <c r="AV488" s="83"/>
      <c r="AW488" s="83"/>
      <c r="AX488" s="83"/>
      <c r="AY488" s="83"/>
    </row>
    <row r="489" spans="2:51" ht="14.25">
      <c r="B489" s="81" t="s">
        <v>125</v>
      </c>
      <c r="C489" s="82" t="s">
        <v>126</v>
      </c>
      <c r="D489" s="96">
        <f t="shared" si="57"/>
        <v>1</v>
      </c>
      <c r="E489" s="159">
        <f t="shared" si="58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>
        <v>1</v>
      </c>
      <c r="AX489" s="83"/>
      <c r="AY489" s="83"/>
    </row>
    <row r="490" spans="2:51" ht="14.25">
      <c r="B490" s="81" t="s">
        <v>127</v>
      </c>
      <c r="C490" s="82" t="s">
        <v>778</v>
      </c>
      <c r="D490" s="96">
        <f t="shared" si="57"/>
        <v>5</v>
      </c>
      <c r="E490" s="159">
        <f t="shared" si="58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>
        <v>3</v>
      </c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>
        <v>2</v>
      </c>
      <c r="AX490" s="83"/>
      <c r="AY490" s="83"/>
    </row>
    <row r="491" spans="2:51" ht="14.25">
      <c r="B491" s="81" t="s">
        <v>128</v>
      </c>
      <c r="C491" s="82" t="s">
        <v>129</v>
      </c>
      <c r="D491" s="96">
        <f t="shared" si="57"/>
        <v>7</v>
      </c>
      <c r="E491" s="159">
        <f t="shared" si="58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>
        <v>7</v>
      </c>
      <c r="AX491" s="83"/>
      <c r="AY491" s="83"/>
    </row>
    <row r="492" spans="2:51" ht="14.25">
      <c r="B492" s="81" t="s">
        <v>130</v>
      </c>
      <c r="C492" s="82" t="s">
        <v>779</v>
      </c>
      <c r="D492" s="96">
        <f t="shared" si="57"/>
        <v>3</v>
      </c>
      <c r="E492" s="159">
        <f t="shared" si="58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>
        <v>3</v>
      </c>
      <c r="AX492" s="83"/>
      <c r="AY492" s="83"/>
    </row>
    <row r="493" spans="2:51" ht="14.25">
      <c r="B493" s="81" t="s">
        <v>131</v>
      </c>
      <c r="C493" s="82" t="s">
        <v>780</v>
      </c>
      <c r="D493" s="96">
        <f t="shared" si="57"/>
        <v>15</v>
      </c>
      <c r="E493" s="159">
        <f t="shared" si="58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>
        <v>15</v>
      </c>
      <c r="AX493" s="83"/>
      <c r="AY493" s="83"/>
    </row>
    <row r="494" spans="2:51" ht="14.25">
      <c r="B494" s="81" t="s">
        <v>132</v>
      </c>
      <c r="C494" s="82" t="s">
        <v>133</v>
      </c>
      <c r="D494" s="96">
        <f t="shared" si="57"/>
        <v>0</v>
      </c>
      <c r="E494" s="159">
        <f t="shared" si="5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</row>
    <row r="495" spans="2:51" ht="14.25">
      <c r="B495" s="81" t="s">
        <v>134</v>
      </c>
      <c r="C495" s="82" t="s">
        <v>135</v>
      </c>
      <c r="D495" s="96">
        <f t="shared" si="57"/>
        <v>7</v>
      </c>
      <c r="E495" s="159">
        <f t="shared" si="58"/>
        <v>4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>
        <v>2</v>
      </c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>
        <v>1</v>
      </c>
      <c r="AK495" s="83"/>
      <c r="AL495" s="83"/>
      <c r="AM495" s="83"/>
      <c r="AN495" s="83"/>
      <c r="AO495" s="83"/>
      <c r="AP495" s="83"/>
      <c r="AQ495" s="83"/>
      <c r="AR495" s="83"/>
      <c r="AS495" s="83">
        <v>1</v>
      </c>
      <c r="AT495" s="83"/>
      <c r="AU495" s="83"/>
      <c r="AV495" s="83"/>
      <c r="AW495" s="83">
        <v>3</v>
      </c>
      <c r="AX495" s="83"/>
      <c r="AY495" s="83"/>
    </row>
    <row r="496" spans="2:51" ht="14.25">
      <c r="B496" s="81" t="s">
        <v>136</v>
      </c>
      <c r="C496" s="82" t="s">
        <v>137</v>
      </c>
      <c r="D496" s="96">
        <f t="shared" si="57"/>
        <v>18</v>
      </c>
      <c r="E496" s="159">
        <f t="shared" si="58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>
        <v>17</v>
      </c>
      <c r="AX496" s="83"/>
      <c r="AY496" s="83">
        <v>1</v>
      </c>
    </row>
    <row r="497" spans="2:51" ht="14.25">
      <c r="B497" s="81" t="s">
        <v>138</v>
      </c>
      <c r="C497" s="82" t="s">
        <v>139</v>
      </c>
      <c r="D497" s="96">
        <f t="shared" si="57"/>
        <v>22</v>
      </c>
      <c r="E497" s="159">
        <f t="shared" si="58"/>
        <v>4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>
        <v>4</v>
      </c>
      <c r="AK497" s="83"/>
      <c r="AL497" s="83"/>
      <c r="AM497" s="83"/>
      <c r="AN497" s="83"/>
      <c r="AO497" s="83"/>
      <c r="AP497" s="83">
        <v>2</v>
      </c>
      <c r="AQ497" s="83"/>
      <c r="AR497" s="83"/>
      <c r="AS497" s="83"/>
      <c r="AT497" s="83"/>
      <c r="AU497" s="83"/>
      <c r="AV497" s="83"/>
      <c r="AW497" s="83">
        <v>13</v>
      </c>
      <c r="AX497" s="83"/>
      <c r="AY497" s="83">
        <v>3</v>
      </c>
    </row>
    <row r="498" spans="2:51" ht="14.25">
      <c r="B498" s="81" t="s">
        <v>140</v>
      </c>
      <c r="C498" s="82" t="s">
        <v>834</v>
      </c>
      <c r="D498" s="96">
        <f t="shared" si="57"/>
        <v>50</v>
      </c>
      <c r="E498" s="159">
        <f t="shared" si="58"/>
        <v>4</v>
      </c>
      <c r="F498" s="83"/>
      <c r="G498" s="83"/>
      <c r="H498" s="83"/>
      <c r="I498" s="83"/>
      <c r="J498" s="83"/>
      <c r="K498" s="83">
        <v>9</v>
      </c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>
        <v>6</v>
      </c>
      <c r="AE498" s="83"/>
      <c r="AF498" s="83"/>
      <c r="AG498" s="83"/>
      <c r="AH498" s="83"/>
      <c r="AI498" s="83"/>
      <c r="AJ498" s="83">
        <v>5</v>
      </c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>
        <v>30</v>
      </c>
      <c r="AX498" s="83"/>
      <c r="AY498" s="83"/>
    </row>
    <row r="499" spans="2:51" ht="14.25">
      <c r="B499" s="81" t="s">
        <v>141</v>
      </c>
      <c r="C499" s="82" t="s">
        <v>142</v>
      </c>
      <c r="D499" s="96">
        <f t="shared" si="57"/>
        <v>16</v>
      </c>
      <c r="E499" s="159">
        <f t="shared" si="58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>
        <v>16</v>
      </c>
      <c r="AX499" s="83"/>
      <c r="AY499" s="83"/>
    </row>
    <row r="500" spans="2:51" ht="14.25">
      <c r="B500" s="81" t="s">
        <v>143</v>
      </c>
      <c r="C500" s="82" t="s">
        <v>144</v>
      </c>
      <c r="D500" s="96">
        <f t="shared" si="57"/>
        <v>26</v>
      </c>
      <c r="E500" s="159">
        <f t="shared" si="58"/>
        <v>5</v>
      </c>
      <c r="F500" s="83"/>
      <c r="G500" s="83">
        <v>1</v>
      </c>
      <c r="H500" s="83"/>
      <c r="I500" s="83"/>
      <c r="J500" s="83"/>
      <c r="K500" s="83"/>
      <c r="L500" s="83"/>
      <c r="M500" s="83"/>
      <c r="N500" s="83"/>
      <c r="O500" s="83"/>
      <c r="P500" s="83">
        <v>1</v>
      </c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>
        <v>2</v>
      </c>
      <c r="AE500" s="83"/>
      <c r="AF500" s="83"/>
      <c r="AG500" s="83"/>
      <c r="AH500" s="83"/>
      <c r="AI500" s="83"/>
      <c r="AJ500" s="83">
        <v>1</v>
      </c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>
        <v>21</v>
      </c>
      <c r="AX500" s="83"/>
      <c r="AY500" s="83"/>
    </row>
    <row r="501" spans="2:51" ht="14.25">
      <c r="B501" s="81" t="s">
        <v>145</v>
      </c>
      <c r="C501" s="82" t="s">
        <v>781</v>
      </c>
      <c r="D501" s="96">
        <f t="shared" si="57"/>
        <v>29</v>
      </c>
      <c r="E501" s="159">
        <f t="shared" si="58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>
        <v>2</v>
      </c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>
        <v>27</v>
      </c>
      <c r="AX501" s="83"/>
      <c r="AY501" s="83"/>
    </row>
    <row r="502" spans="2:51" ht="14.25">
      <c r="B502" s="81" t="s">
        <v>146</v>
      </c>
      <c r="C502" s="82" t="s">
        <v>782</v>
      </c>
      <c r="D502" s="96">
        <f t="shared" si="57"/>
        <v>14</v>
      </c>
      <c r="E502" s="159">
        <f t="shared" si="58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>
        <v>3</v>
      </c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>
        <v>11</v>
      </c>
      <c r="AX502" s="83"/>
      <c r="AY502" s="83"/>
    </row>
    <row r="503" spans="2:51" ht="14.25">
      <c r="B503" s="81" t="s">
        <v>147</v>
      </c>
      <c r="C503" s="82" t="s">
        <v>148</v>
      </c>
      <c r="D503" s="96">
        <f t="shared" si="57"/>
        <v>5</v>
      </c>
      <c r="E503" s="159">
        <f t="shared" si="58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>
        <v>5</v>
      </c>
      <c r="AX503" s="83"/>
      <c r="AY503" s="83"/>
    </row>
    <row r="504" spans="2:51" ht="14.25">
      <c r="B504" s="81" t="s">
        <v>149</v>
      </c>
      <c r="C504" s="82" t="s">
        <v>150</v>
      </c>
      <c r="D504" s="96">
        <f t="shared" si="57"/>
        <v>20</v>
      </c>
      <c r="E504" s="159">
        <f t="shared" si="58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>
        <v>2</v>
      </c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>
        <v>18</v>
      </c>
      <c r="AX504" s="83"/>
      <c r="AY504" s="83"/>
    </row>
    <row r="505" spans="2:51" ht="14.25">
      <c r="B505" s="81" t="s">
        <v>151</v>
      </c>
      <c r="C505" s="82" t="s">
        <v>152</v>
      </c>
      <c r="D505" s="96">
        <f t="shared" si="57"/>
        <v>19</v>
      </c>
      <c r="E505" s="159">
        <f t="shared" si="58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>
        <v>1</v>
      </c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>
        <v>18</v>
      </c>
      <c r="AX505" s="83"/>
      <c r="AY505" s="83"/>
    </row>
    <row r="506" spans="2:51" ht="14.25">
      <c r="B506" s="81" t="s">
        <v>153</v>
      </c>
      <c r="C506" s="82" t="s">
        <v>783</v>
      </c>
      <c r="D506" s="96">
        <f t="shared" si="57"/>
        <v>0</v>
      </c>
      <c r="E506" s="159">
        <f t="shared" si="5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</row>
    <row r="507" spans="2:51" ht="14.25">
      <c r="B507" s="81" t="s">
        <v>154</v>
      </c>
      <c r="C507" s="82" t="s">
        <v>155</v>
      </c>
      <c r="D507" s="96">
        <f t="shared" si="57"/>
        <v>52</v>
      </c>
      <c r="E507" s="159">
        <f t="shared" si="58"/>
        <v>6</v>
      </c>
      <c r="F507" s="83"/>
      <c r="G507" s="83">
        <v>2</v>
      </c>
      <c r="H507" s="83"/>
      <c r="I507" s="83">
        <v>2</v>
      </c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>
        <v>1</v>
      </c>
      <c r="AK507" s="83"/>
      <c r="AL507" s="83"/>
      <c r="AM507" s="83"/>
      <c r="AN507" s="83"/>
      <c r="AO507" s="83"/>
      <c r="AP507" s="83"/>
      <c r="AQ507" s="83"/>
      <c r="AR507" s="83">
        <v>2</v>
      </c>
      <c r="AS507" s="83">
        <v>1</v>
      </c>
      <c r="AT507" s="83"/>
      <c r="AU507" s="83"/>
      <c r="AV507" s="83"/>
      <c r="AW507" s="83">
        <v>44</v>
      </c>
      <c r="AX507" s="83"/>
      <c r="AY507" s="83"/>
    </row>
    <row r="508" spans="2:51" ht="14.25">
      <c r="B508" s="81" t="s">
        <v>156</v>
      </c>
      <c r="C508" s="82" t="s">
        <v>784</v>
      </c>
      <c r="D508" s="96">
        <f t="shared" si="57"/>
        <v>24</v>
      </c>
      <c r="E508" s="159">
        <f t="shared" si="58"/>
        <v>3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>
        <v>2</v>
      </c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>
        <v>19</v>
      </c>
      <c r="AX508" s="83"/>
      <c r="AY508" s="83">
        <v>3</v>
      </c>
    </row>
    <row r="509" spans="2:51" ht="14.25">
      <c r="B509" s="81" t="s">
        <v>157</v>
      </c>
      <c r="C509" s="82" t="s">
        <v>785</v>
      </c>
      <c r="D509" s="96">
        <f t="shared" si="57"/>
        <v>10</v>
      </c>
      <c r="E509" s="159">
        <f t="shared" si="58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>
        <v>10</v>
      </c>
      <c r="AX509" s="83"/>
      <c r="AY509" s="83"/>
    </row>
    <row r="510" spans="2:51" ht="14.25">
      <c r="B510" s="81" t="s">
        <v>158</v>
      </c>
      <c r="C510" s="82" t="s">
        <v>159</v>
      </c>
      <c r="D510" s="96">
        <f t="shared" si="57"/>
        <v>23</v>
      </c>
      <c r="E510" s="159">
        <f t="shared" si="58"/>
        <v>4</v>
      </c>
      <c r="F510" s="83"/>
      <c r="G510" s="83">
        <v>1</v>
      </c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>
        <v>1</v>
      </c>
      <c r="AT510" s="83"/>
      <c r="AU510" s="83"/>
      <c r="AV510" s="83"/>
      <c r="AW510" s="83">
        <v>19</v>
      </c>
      <c r="AX510" s="83"/>
      <c r="AY510" s="83">
        <v>2</v>
      </c>
    </row>
    <row r="511" spans="2:51" ht="14.25">
      <c r="B511" s="81" t="s">
        <v>160</v>
      </c>
      <c r="C511" s="82" t="s">
        <v>161</v>
      </c>
      <c r="D511" s="96">
        <f t="shared" si="57"/>
        <v>8</v>
      </c>
      <c r="E511" s="159">
        <f t="shared" si="58"/>
        <v>2</v>
      </c>
      <c r="F511" s="83"/>
      <c r="G511" s="83">
        <v>2</v>
      </c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>
        <v>6</v>
      </c>
      <c r="AX511" s="83"/>
      <c r="AY511" s="83"/>
    </row>
    <row r="512" spans="2:51" ht="14.25">
      <c r="B512" s="81" t="s">
        <v>162</v>
      </c>
      <c r="C512" s="82" t="s">
        <v>786</v>
      </c>
      <c r="D512" s="96">
        <f aca="true" t="shared" si="59" ref="D512:D543">SUM(F512:AY512)</f>
        <v>0</v>
      </c>
      <c r="E512" s="159">
        <f aca="true" t="shared" si="60" ref="E512:E543">COUNT(F512:AY512)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</row>
    <row r="513" spans="2:51" ht="14.25">
      <c r="B513" s="81" t="s">
        <v>163</v>
      </c>
      <c r="C513" s="82" t="s">
        <v>164</v>
      </c>
      <c r="D513" s="96">
        <f t="shared" si="59"/>
        <v>56</v>
      </c>
      <c r="E513" s="159">
        <f t="shared" si="60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>
        <v>5</v>
      </c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>
        <v>51</v>
      </c>
      <c r="AX513" s="83"/>
      <c r="AY513" s="83"/>
    </row>
    <row r="514" spans="2:51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</row>
    <row r="515" spans="2:51" ht="14.25">
      <c r="B515" s="81" t="s">
        <v>167</v>
      </c>
      <c r="C515" s="82" t="s">
        <v>168</v>
      </c>
      <c r="D515" s="96">
        <f t="shared" si="59"/>
        <v>5</v>
      </c>
      <c r="E515" s="159">
        <f t="shared" si="6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>
        <v>5</v>
      </c>
      <c r="AX515" s="83"/>
      <c r="AY515" s="83"/>
    </row>
    <row r="516" spans="2:51" ht="14.25">
      <c r="B516" s="81" t="s">
        <v>169</v>
      </c>
      <c r="C516" s="82" t="s">
        <v>170</v>
      </c>
      <c r="D516" s="96">
        <f t="shared" si="59"/>
        <v>2</v>
      </c>
      <c r="E516" s="159">
        <f t="shared" si="60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>
        <v>2</v>
      </c>
      <c r="AX516" s="83"/>
      <c r="AY516" s="83"/>
    </row>
    <row r="517" spans="2:51" ht="14.25">
      <c r="B517" s="81" t="s">
        <v>171</v>
      </c>
      <c r="C517" s="82" t="s">
        <v>172</v>
      </c>
      <c r="D517" s="96">
        <f t="shared" si="59"/>
        <v>4</v>
      </c>
      <c r="E517" s="159">
        <f t="shared" si="60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>
        <v>4</v>
      </c>
      <c r="AX517" s="83"/>
      <c r="AY517" s="83"/>
    </row>
    <row r="518" spans="2:51" ht="14.25">
      <c r="B518" s="81" t="s">
        <v>173</v>
      </c>
      <c r="C518" s="82" t="s">
        <v>174</v>
      </c>
      <c r="D518" s="96">
        <f t="shared" si="59"/>
        <v>55</v>
      </c>
      <c r="E518" s="159">
        <f t="shared" si="60"/>
        <v>5</v>
      </c>
      <c r="F518" s="83"/>
      <c r="G518" s="83">
        <v>2</v>
      </c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>
        <v>2</v>
      </c>
      <c r="Z518" s="83"/>
      <c r="AA518" s="83"/>
      <c r="AB518" s="83"/>
      <c r="AC518" s="83"/>
      <c r="AD518" s="83">
        <v>48</v>
      </c>
      <c r="AE518" s="83"/>
      <c r="AF518" s="83"/>
      <c r="AG518" s="83"/>
      <c r="AH518" s="83"/>
      <c r="AI518" s="83"/>
      <c r="AJ518" s="83">
        <v>2</v>
      </c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>
        <v>1</v>
      </c>
      <c r="AX518" s="83"/>
      <c r="AY518" s="83"/>
    </row>
    <row r="519" spans="2:51" ht="14.25">
      <c r="B519" s="81" t="s">
        <v>175</v>
      </c>
      <c r="C519" s="82" t="s">
        <v>176</v>
      </c>
      <c r="D519" s="96">
        <f t="shared" si="59"/>
        <v>7</v>
      </c>
      <c r="E519" s="159">
        <f t="shared" si="60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>
        <v>1</v>
      </c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>
        <v>6</v>
      </c>
      <c r="AX519" s="83"/>
      <c r="AY519" s="83"/>
    </row>
    <row r="520" spans="2:51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</row>
    <row r="521" spans="2:51" ht="14.25">
      <c r="B521" s="81" t="s">
        <v>179</v>
      </c>
      <c r="C521" s="82" t="s">
        <v>180</v>
      </c>
      <c r="D521" s="96">
        <f t="shared" si="59"/>
        <v>16</v>
      </c>
      <c r="E521" s="159">
        <f t="shared" si="60"/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>
        <v>2</v>
      </c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>
        <v>14</v>
      </c>
      <c r="AX521" s="83"/>
      <c r="AY521" s="83"/>
    </row>
    <row r="522" spans="2:51" ht="14.25">
      <c r="B522" s="81" t="s">
        <v>181</v>
      </c>
      <c r="C522" s="82" t="s">
        <v>182</v>
      </c>
      <c r="D522" s="96">
        <f t="shared" si="59"/>
        <v>29</v>
      </c>
      <c r="E522" s="159">
        <f t="shared" si="60"/>
        <v>3</v>
      </c>
      <c r="F522" s="83"/>
      <c r="G522" s="83">
        <v>1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>
        <v>2</v>
      </c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>
        <v>26</v>
      </c>
      <c r="AX522" s="83"/>
      <c r="AY522" s="83"/>
    </row>
    <row r="523" spans="2:51" ht="14.25">
      <c r="B523" s="81" t="s">
        <v>183</v>
      </c>
      <c r="C523" s="82" t="s">
        <v>184</v>
      </c>
      <c r="D523" s="96">
        <f t="shared" si="59"/>
        <v>64</v>
      </c>
      <c r="E523" s="159">
        <f t="shared" si="60"/>
        <v>8</v>
      </c>
      <c r="F523" s="83"/>
      <c r="G523" s="83">
        <v>5</v>
      </c>
      <c r="H523" s="83"/>
      <c r="I523" s="83">
        <v>2</v>
      </c>
      <c r="J523" s="83"/>
      <c r="K523" s="83"/>
      <c r="L523" s="83"/>
      <c r="M523" s="83"/>
      <c r="N523" s="83"/>
      <c r="O523" s="83"/>
      <c r="P523" s="83">
        <v>2</v>
      </c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>
        <v>2</v>
      </c>
      <c r="AE523" s="83"/>
      <c r="AF523" s="83"/>
      <c r="AG523" s="83"/>
      <c r="AH523" s="83"/>
      <c r="AI523" s="83"/>
      <c r="AJ523" s="83">
        <v>5</v>
      </c>
      <c r="AK523" s="83"/>
      <c r="AL523" s="83"/>
      <c r="AM523" s="83"/>
      <c r="AN523" s="83"/>
      <c r="AO523" s="83"/>
      <c r="AP523" s="83">
        <v>2</v>
      </c>
      <c r="AQ523" s="83"/>
      <c r="AR523" s="83"/>
      <c r="AS523" s="83"/>
      <c r="AT523" s="83"/>
      <c r="AU523" s="83"/>
      <c r="AV523" s="83"/>
      <c r="AW523" s="83">
        <v>44</v>
      </c>
      <c r="AX523" s="83"/>
      <c r="AY523" s="83">
        <v>2</v>
      </c>
    </row>
    <row r="524" spans="2:51" ht="14.25">
      <c r="B524" s="81" t="s">
        <v>185</v>
      </c>
      <c r="C524" s="82" t="s">
        <v>805</v>
      </c>
      <c r="D524" s="96">
        <f t="shared" si="59"/>
        <v>32</v>
      </c>
      <c r="E524" s="159">
        <f t="shared" si="60"/>
        <v>2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>
        <v>5</v>
      </c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>
        <v>27</v>
      </c>
      <c r="AX524" s="83"/>
      <c r="AY524" s="83"/>
    </row>
    <row r="525" spans="2:51" ht="14.25">
      <c r="B525" s="81" t="s">
        <v>186</v>
      </c>
      <c r="C525" s="82" t="s">
        <v>187</v>
      </c>
      <c r="D525" s="96">
        <f t="shared" si="59"/>
        <v>8</v>
      </c>
      <c r="E525" s="159">
        <f t="shared" si="60"/>
        <v>4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>
        <v>4</v>
      </c>
      <c r="AK525" s="83"/>
      <c r="AL525" s="83"/>
      <c r="AM525" s="83"/>
      <c r="AN525" s="83"/>
      <c r="AO525" s="83"/>
      <c r="AP525" s="83"/>
      <c r="AQ525" s="83"/>
      <c r="AR525" s="83"/>
      <c r="AS525" s="83">
        <v>1</v>
      </c>
      <c r="AT525" s="83"/>
      <c r="AU525" s="83"/>
      <c r="AV525" s="83"/>
      <c r="AW525" s="83">
        <v>2</v>
      </c>
      <c r="AX525" s="83"/>
      <c r="AY525" s="83">
        <v>1</v>
      </c>
    </row>
    <row r="526" spans="2:51" ht="14.25">
      <c r="B526" s="81" t="s">
        <v>188</v>
      </c>
      <c r="C526" s="82" t="s">
        <v>189</v>
      </c>
      <c r="D526" s="96">
        <f t="shared" si="59"/>
        <v>0</v>
      </c>
      <c r="E526" s="159">
        <f t="shared" si="6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</row>
    <row r="527" spans="2:51" ht="14.25">
      <c r="B527" s="81" t="s">
        <v>190</v>
      </c>
      <c r="C527" s="82" t="s">
        <v>787</v>
      </c>
      <c r="D527" s="96">
        <f t="shared" si="59"/>
        <v>13</v>
      </c>
      <c r="E527" s="159">
        <f t="shared" si="60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>
        <v>3</v>
      </c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>
        <v>10</v>
      </c>
      <c r="AX527" s="83"/>
      <c r="AY527" s="83"/>
    </row>
    <row r="528" spans="2:51" ht="14.25">
      <c r="B528" s="81" t="s">
        <v>191</v>
      </c>
      <c r="C528" s="82" t="s">
        <v>788</v>
      </c>
      <c r="D528" s="96">
        <f t="shared" si="59"/>
        <v>12</v>
      </c>
      <c r="E528" s="159">
        <f t="shared" si="60"/>
        <v>3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>
        <v>2</v>
      </c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>
        <v>1</v>
      </c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>
        <v>9</v>
      </c>
      <c r="AX528" s="83"/>
      <c r="AY528" s="83"/>
    </row>
    <row r="529" spans="2:51" ht="14.25">
      <c r="B529" s="81" t="s">
        <v>192</v>
      </c>
      <c r="C529" s="82" t="s">
        <v>193</v>
      </c>
      <c r="D529" s="96">
        <f t="shared" si="59"/>
        <v>4</v>
      </c>
      <c r="E529" s="159">
        <f t="shared" si="60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>
        <v>4</v>
      </c>
      <c r="AX529" s="83"/>
      <c r="AY529" s="83"/>
    </row>
    <row r="530" spans="2:51" ht="14.25">
      <c r="B530" s="81" t="s">
        <v>194</v>
      </c>
      <c r="C530" s="82" t="s">
        <v>195</v>
      </c>
      <c r="D530" s="96">
        <f t="shared" si="59"/>
        <v>13</v>
      </c>
      <c r="E530" s="159">
        <f t="shared" si="60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>
        <v>13</v>
      </c>
      <c r="AX530" s="83"/>
      <c r="AY530" s="83"/>
    </row>
    <row r="531" spans="2:51" ht="14.25">
      <c r="B531" s="81" t="s">
        <v>196</v>
      </c>
      <c r="C531" s="82" t="s">
        <v>197</v>
      </c>
      <c r="D531" s="96">
        <f t="shared" si="59"/>
        <v>28</v>
      </c>
      <c r="E531" s="159">
        <f t="shared" si="60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>
        <v>28</v>
      </c>
      <c r="AX531" s="83"/>
      <c r="AY531" s="83"/>
    </row>
    <row r="532" spans="2:51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</row>
    <row r="533" spans="2:51" ht="14.25">
      <c r="B533" s="81" t="s">
        <v>199</v>
      </c>
      <c r="C533" s="82" t="s">
        <v>200</v>
      </c>
      <c r="D533" s="96">
        <f t="shared" si="59"/>
        <v>39</v>
      </c>
      <c r="E533" s="159">
        <f t="shared" si="60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>
        <v>2</v>
      </c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>
        <v>37</v>
      </c>
      <c r="AX533" s="83"/>
      <c r="AY533" s="83"/>
    </row>
    <row r="534" spans="2:51" ht="14.25">
      <c r="B534" s="81" t="s">
        <v>201</v>
      </c>
      <c r="C534" s="82" t="s">
        <v>202</v>
      </c>
      <c r="D534" s="96">
        <f t="shared" si="59"/>
        <v>11</v>
      </c>
      <c r="E534" s="159">
        <f t="shared" si="60"/>
        <v>3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>
        <v>2</v>
      </c>
      <c r="Z534" s="83"/>
      <c r="AA534" s="83"/>
      <c r="AB534" s="83"/>
      <c r="AC534" s="83"/>
      <c r="AD534" s="83">
        <v>8</v>
      </c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>
        <v>1</v>
      </c>
      <c r="AX534" s="83"/>
      <c r="AY534" s="83"/>
    </row>
    <row r="535" spans="2:51" ht="14.25">
      <c r="B535" s="81" t="s">
        <v>203</v>
      </c>
      <c r="C535" s="82" t="s">
        <v>204</v>
      </c>
      <c r="D535" s="96">
        <f t="shared" si="59"/>
        <v>2</v>
      </c>
      <c r="E535" s="159">
        <f t="shared" si="60"/>
        <v>2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>
        <v>1</v>
      </c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>
        <v>1</v>
      </c>
    </row>
    <row r="536" spans="2:51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</row>
    <row r="537" spans="2:51" ht="14.25">
      <c r="B537" s="81" t="s">
        <v>207</v>
      </c>
      <c r="C537" s="82" t="s">
        <v>208</v>
      </c>
      <c r="D537" s="96">
        <f t="shared" si="59"/>
        <v>5</v>
      </c>
      <c r="E537" s="159">
        <f t="shared" si="60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>
        <v>5</v>
      </c>
      <c r="AX537" s="83"/>
      <c r="AY537" s="83"/>
    </row>
    <row r="538" spans="2:51" ht="14.25">
      <c r="B538" s="81" t="s">
        <v>209</v>
      </c>
      <c r="C538" s="82" t="s">
        <v>210</v>
      </c>
      <c r="D538" s="96">
        <f t="shared" si="59"/>
        <v>0</v>
      </c>
      <c r="E538" s="159">
        <f t="shared" si="6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</row>
    <row r="539" spans="2:51" ht="14.25">
      <c r="B539" s="81" t="s">
        <v>211</v>
      </c>
      <c r="C539" s="82" t="s">
        <v>212</v>
      </c>
      <c r="D539" s="96">
        <f t="shared" si="59"/>
        <v>19</v>
      </c>
      <c r="E539" s="159">
        <f t="shared" si="60"/>
        <v>3</v>
      </c>
      <c r="F539" s="83"/>
      <c r="G539" s="83">
        <v>1</v>
      </c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>
        <v>3</v>
      </c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>
        <v>15</v>
      </c>
      <c r="AX539" s="83"/>
      <c r="AY539" s="83"/>
    </row>
    <row r="540" spans="2:51" ht="14.25">
      <c r="B540" s="81" t="s">
        <v>213</v>
      </c>
      <c r="C540" s="82" t="s">
        <v>214</v>
      </c>
      <c r="D540" s="96">
        <f t="shared" si="59"/>
        <v>28</v>
      </c>
      <c r="E540" s="159">
        <f t="shared" si="60"/>
        <v>5</v>
      </c>
      <c r="F540" s="83"/>
      <c r="G540" s="83">
        <v>5</v>
      </c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>
        <v>3</v>
      </c>
      <c r="W540" s="83"/>
      <c r="X540" s="83"/>
      <c r="Y540" s="83"/>
      <c r="Z540" s="83"/>
      <c r="AA540" s="83"/>
      <c r="AB540" s="83"/>
      <c r="AC540" s="83"/>
      <c r="AD540" s="83">
        <v>1</v>
      </c>
      <c r="AE540" s="83"/>
      <c r="AF540" s="83"/>
      <c r="AG540" s="83"/>
      <c r="AH540" s="83"/>
      <c r="AI540" s="83"/>
      <c r="AJ540" s="83">
        <v>3</v>
      </c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>
        <v>16</v>
      </c>
      <c r="AX540" s="83"/>
      <c r="AY540" s="83"/>
    </row>
    <row r="541" spans="2:51" ht="14.25">
      <c r="B541" s="81" t="s">
        <v>215</v>
      </c>
      <c r="C541" s="82" t="s">
        <v>216</v>
      </c>
      <c r="D541" s="96">
        <f t="shared" si="59"/>
        <v>14</v>
      </c>
      <c r="E541" s="159">
        <f t="shared" si="60"/>
        <v>6</v>
      </c>
      <c r="F541" s="83"/>
      <c r="G541" s="83">
        <v>4</v>
      </c>
      <c r="H541" s="83"/>
      <c r="I541" s="83"/>
      <c r="J541" s="83"/>
      <c r="K541" s="83">
        <v>1</v>
      </c>
      <c r="L541" s="83"/>
      <c r="M541" s="83"/>
      <c r="N541" s="83"/>
      <c r="O541" s="83"/>
      <c r="P541" s="83">
        <v>1</v>
      </c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>
        <v>2</v>
      </c>
      <c r="AE541" s="83"/>
      <c r="AF541" s="83"/>
      <c r="AG541" s="83"/>
      <c r="AH541" s="83"/>
      <c r="AI541" s="83"/>
      <c r="AJ541" s="83">
        <v>2</v>
      </c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>
        <v>4</v>
      </c>
      <c r="AX541" s="83"/>
      <c r="AY541" s="83"/>
    </row>
    <row r="542" spans="2:51" ht="14.25">
      <c r="B542" s="81" t="s">
        <v>217</v>
      </c>
      <c r="C542" s="82" t="s">
        <v>218</v>
      </c>
      <c r="D542" s="96">
        <f t="shared" si="59"/>
        <v>11</v>
      </c>
      <c r="E542" s="159">
        <f t="shared" si="60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>
        <v>11</v>
      </c>
      <c r="AX542" s="83"/>
      <c r="AY542" s="83"/>
    </row>
    <row r="543" spans="2:51" ht="14.25">
      <c r="B543" s="81" t="s">
        <v>219</v>
      </c>
      <c r="C543" s="82" t="s">
        <v>790</v>
      </c>
      <c r="D543" s="96">
        <f t="shared" si="59"/>
        <v>2</v>
      </c>
      <c r="E543" s="159">
        <f t="shared" si="60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>
        <v>2</v>
      </c>
      <c r="AX543" s="83"/>
      <c r="AY543" s="83"/>
    </row>
    <row r="544" spans="2:51" ht="14.25">
      <c r="B544" s="81" t="s">
        <v>220</v>
      </c>
      <c r="C544" s="82" t="s">
        <v>221</v>
      </c>
      <c r="D544" s="96">
        <f aca="true" t="shared" si="61" ref="D544:D555">SUM(F544:AY544)</f>
        <v>18</v>
      </c>
      <c r="E544" s="159">
        <f aca="true" t="shared" si="62" ref="E544:E555">COUNT(F544:AY544)</f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>
        <v>1</v>
      </c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>
        <v>17</v>
      </c>
      <c r="AX544" s="83"/>
      <c r="AY544" s="83"/>
    </row>
    <row r="545" spans="2:51" ht="14.25">
      <c r="B545" s="81" t="s">
        <v>222</v>
      </c>
      <c r="C545" s="82" t="s">
        <v>223</v>
      </c>
      <c r="D545" s="96">
        <f t="shared" si="61"/>
        <v>8</v>
      </c>
      <c r="E545" s="159">
        <f t="shared" si="62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>
        <v>8</v>
      </c>
      <c r="AX545" s="83"/>
      <c r="AY545" s="83"/>
    </row>
    <row r="546" spans="2:51" ht="15" thickBot="1">
      <c r="B546" s="81" t="s">
        <v>844</v>
      </c>
      <c r="C546" s="82" t="s">
        <v>845</v>
      </c>
      <c r="D546" s="96">
        <f t="shared" si="61"/>
        <v>3</v>
      </c>
      <c r="E546" s="159">
        <f t="shared" si="62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>
        <v>3</v>
      </c>
      <c r="AX546" s="83"/>
      <c r="AY546" s="83"/>
    </row>
    <row r="547" spans="2:51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</row>
    <row r="548" spans="2:51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</row>
    <row r="549" spans="2:51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</row>
    <row r="550" spans="2:51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</row>
    <row r="551" spans="2:51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</row>
    <row r="552" spans="2:51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</row>
    <row r="553" spans="2:51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</row>
    <row r="554" spans="2:51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</row>
    <row r="555" spans="2:51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</row>
    <row r="556" spans="2:51" ht="15" thickBot="1">
      <c r="B556" s="58"/>
      <c r="C556" s="1" t="s">
        <v>641</v>
      </c>
      <c r="D556" s="59">
        <f>SUM(D480:D555)</f>
        <v>1032</v>
      </c>
      <c r="E556" s="167"/>
      <c r="F556" s="59">
        <f aca="true" t="shared" si="63" ref="F556:AK556">SUM(F480:F555)</f>
        <v>0</v>
      </c>
      <c r="G556" s="59">
        <f t="shared" si="63"/>
        <v>29</v>
      </c>
      <c r="H556" s="59">
        <f t="shared" si="63"/>
        <v>0</v>
      </c>
      <c r="I556" s="59">
        <f t="shared" si="63"/>
        <v>6</v>
      </c>
      <c r="J556" s="59">
        <f t="shared" si="63"/>
        <v>0</v>
      </c>
      <c r="K556" s="59">
        <f t="shared" si="63"/>
        <v>10</v>
      </c>
      <c r="L556" s="59">
        <f t="shared" si="63"/>
        <v>0</v>
      </c>
      <c r="M556" s="59">
        <f t="shared" si="63"/>
        <v>0</v>
      </c>
      <c r="N556" s="59">
        <f t="shared" si="63"/>
        <v>0</v>
      </c>
      <c r="O556" s="59">
        <f t="shared" si="63"/>
        <v>0</v>
      </c>
      <c r="P556" s="59">
        <f t="shared" si="63"/>
        <v>6</v>
      </c>
      <c r="Q556" s="59">
        <f t="shared" si="63"/>
        <v>0</v>
      </c>
      <c r="R556" s="59">
        <f t="shared" si="63"/>
        <v>0</v>
      </c>
      <c r="S556" s="59">
        <f t="shared" si="63"/>
        <v>0</v>
      </c>
      <c r="T556" s="59">
        <f t="shared" si="63"/>
        <v>0</v>
      </c>
      <c r="U556" s="59">
        <f t="shared" si="63"/>
        <v>0</v>
      </c>
      <c r="V556" s="59">
        <f t="shared" si="63"/>
        <v>11</v>
      </c>
      <c r="W556" s="59">
        <f t="shared" si="63"/>
        <v>0</v>
      </c>
      <c r="X556" s="59">
        <f t="shared" si="63"/>
        <v>0</v>
      </c>
      <c r="Y556" s="59">
        <f t="shared" si="63"/>
        <v>6</v>
      </c>
      <c r="Z556" s="59">
        <f t="shared" si="63"/>
        <v>0</v>
      </c>
      <c r="AA556" s="59">
        <f t="shared" si="63"/>
        <v>0</v>
      </c>
      <c r="AB556" s="59">
        <f t="shared" si="63"/>
        <v>0</v>
      </c>
      <c r="AC556" s="59">
        <f t="shared" si="63"/>
        <v>0</v>
      </c>
      <c r="AD556" s="59">
        <f t="shared" si="63"/>
        <v>82</v>
      </c>
      <c r="AE556" s="59">
        <f t="shared" si="63"/>
        <v>0</v>
      </c>
      <c r="AF556" s="59">
        <f t="shared" si="63"/>
        <v>0</v>
      </c>
      <c r="AG556" s="59">
        <f t="shared" si="63"/>
        <v>0</v>
      </c>
      <c r="AH556" s="59">
        <f t="shared" si="63"/>
        <v>0</v>
      </c>
      <c r="AI556" s="59">
        <f t="shared" si="63"/>
        <v>2</v>
      </c>
      <c r="AJ556" s="59">
        <f t="shared" si="63"/>
        <v>63</v>
      </c>
      <c r="AK556" s="59">
        <f t="shared" si="63"/>
        <v>0</v>
      </c>
      <c r="AL556" s="59">
        <f aca="true" t="shared" si="64" ref="AL556:AY556">SUM(AL480:AL555)</f>
        <v>0</v>
      </c>
      <c r="AM556" s="59">
        <f t="shared" si="64"/>
        <v>0</v>
      </c>
      <c r="AN556" s="59">
        <f t="shared" si="64"/>
        <v>0</v>
      </c>
      <c r="AO556" s="59">
        <f t="shared" si="64"/>
        <v>0</v>
      </c>
      <c r="AP556" s="59">
        <f t="shared" si="64"/>
        <v>4</v>
      </c>
      <c r="AQ556" s="59">
        <f t="shared" si="64"/>
        <v>0</v>
      </c>
      <c r="AR556" s="59">
        <f t="shared" si="64"/>
        <v>45</v>
      </c>
      <c r="AS556" s="59">
        <f t="shared" si="64"/>
        <v>5</v>
      </c>
      <c r="AT556" s="59">
        <f t="shared" si="64"/>
        <v>0</v>
      </c>
      <c r="AU556" s="59">
        <f t="shared" si="64"/>
        <v>0</v>
      </c>
      <c r="AV556" s="59">
        <f t="shared" si="64"/>
        <v>0</v>
      </c>
      <c r="AW556" s="59">
        <f t="shared" si="64"/>
        <v>748</v>
      </c>
      <c r="AX556" s="59">
        <f t="shared" si="64"/>
        <v>0</v>
      </c>
      <c r="AY556" s="59">
        <f t="shared" si="64"/>
        <v>15</v>
      </c>
    </row>
    <row r="557" spans="2:51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2:51" ht="14.25">
      <c r="B558" s="78" t="s">
        <v>224</v>
      </c>
      <c r="C558" s="79" t="s">
        <v>225</v>
      </c>
      <c r="D558" s="95">
        <f aca="true" t="shared" si="65" ref="D558:D583">SUM(F558:AY558)</f>
        <v>0</v>
      </c>
      <c r="E558" s="158">
        <f aca="true" t="shared" si="66" ref="E558:E583">COUNT(F558:AY558)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</row>
    <row r="559" spans="2:51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</row>
    <row r="560" spans="2:51" ht="14.25">
      <c r="B560" s="81" t="s">
        <v>228</v>
      </c>
      <c r="C560" s="82" t="s">
        <v>229</v>
      </c>
      <c r="D560" s="96">
        <f t="shared" si="65"/>
        <v>0</v>
      </c>
      <c r="E560" s="159">
        <f t="shared" si="66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</row>
    <row r="561" spans="2:51" ht="14.25">
      <c r="B561" s="81" t="s">
        <v>230</v>
      </c>
      <c r="C561" s="82" t="s">
        <v>791</v>
      </c>
      <c r="D561" s="96">
        <f t="shared" si="65"/>
        <v>2</v>
      </c>
      <c r="E561" s="159">
        <f t="shared" si="66"/>
        <v>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>
        <v>2</v>
      </c>
      <c r="AX561" s="83"/>
      <c r="AY561" s="83"/>
    </row>
    <row r="562" spans="2:51" ht="14.25">
      <c r="B562" s="81" t="s">
        <v>231</v>
      </c>
      <c r="C562" s="82" t="s">
        <v>232</v>
      </c>
      <c r="D562" s="96">
        <f t="shared" si="65"/>
        <v>2</v>
      </c>
      <c r="E562" s="159">
        <f t="shared" si="66"/>
        <v>1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>
        <v>2</v>
      </c>
      <c r="AX562" s="83"/>
      <c r="AY562" s="83"/>
    </row>
    <row r="563" spans="2:51" ht="14.25">
      <c r="B563" s="81" t="s">
        <v>233</v>
      </c>
      <c r="C563" s="82" t="s">
        <v>234</v>
      </c>
      <c r="D563" s="96">
        <f t="shared" si="65"/>
        <v>1</v>
      </c>
      <c r="E563" s="159">
        <f t="shared" si="66"/>
        <v>1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>
        <v>1</v>
      </c>
      <c r="AX563" s="83"/>
      <c r="AY563" s="83"/>
    </row>
    <row r="564" spans="2:51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</row>
    <row r="565" spans="2:51" ht="14.25">
      <c r="B565" s="81" t="s">
        <v>236</v>
      </c>
      <c r="C565" s="82" t="s">
        <v>793</v>
      </c>
      <c r="D565" s="96">
        <f t="shared" si="65"/>
        <v>6</v>
      </c>
      <c r="E565" s="159">
        <f t="shared" si="66"/>
        <v>3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>
        <v>4</v>
      </c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>
        <v>1</v>
      </c>
      <c r="AX565" s="83"/>
      <c r="AY565" s="83">
        <v>1</v>
      </c>
    </row>
    <row r="566" spans="2:51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</row>
    <row r="567" spans="2:51" ht="14.25">
      <c r="B567" s="81" t="s">
        <v>239</v>
      </c>
      <c r="C567" s="82" t="s">
        <v>240</v>
      </c>
      <c r="D567" s="96">
        <f t="shared" si="65"/>
        <v>2</v>
      </c>
      <c r="E567" s="159">
        <f t="shared" si="66"/>
        <v>1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>
        <v>2</v>
      </c>
      <c r="AS567" s="83"/>
      <c r="AT567" s="83"/>
      <c r="AU567" s="83"/>
      <c r="AV567" s="83"/>
      <c r="AW567" s="83"/>
      <c r="AX567" s="83"/>
      <c r="AY567" s="83"/>
    </row>
    <row r="568" spans="2:51" ht="14.25">
      <c r="B568" s="81" t="s">
        <v>241</v>
      </c>
      <c r="C568" s="82" t="s">
        <v>794</v>
      </c>
      <c r="D568" s="96">
        <f t="shared" si="65"/>
        <v>3</v>
      </c>
      <c r="E568" s="159">
        <f t="shared" si="6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>
        <v>1</v>
      </c>
      <c r="AS568" s="83"/>
      <c r="AT568" s="83"/>
      <c r="AU568" s="83"/>
      <c r="AV568" s="83"/>
      <c r="AW568" s="83">
        <v>2</v>
      </c>
      <c r="AX568" s="83"/>
      <c r="AY568" s="83"/>
    </row>
    <row r="569" spans="2:51" ht="14.25">
      <c r="B569" s="81" t="s">
        <v>242</v>
      </c>
      <c r="C569" s="82" t="s">
        <v>243</v>
      </c>
      <c r="D569" s="96">
        <f t="shared" si="65"/>
        <v>0</v>
      </c>
      <c r="E569" s="159">
        <f t="shared" si="6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</row>
    <row r="570" spans="2:51" ht="14.25">
      <c r="B570" s="81" t="s">
        <v>244</v>
      </c>
      <c r="C570" s="82" t="s">
        <v>245</v>
      </c>
      <c r="D570" s="96">
        <f t="shared" si="65"/>
        <v>21</v>
      </c>
      <c r="E570" s="159">
        <f t="shared" si="66"/>
        <v>6</v>
      </c>
      <c r="F570" s="83"/>
      <c r="G570" s="83"/>
      <c r="H570" s="83"/>
      <c r="I570" s="83"/>
      <c r="J570" s="83"/>
      <c r="K570" s="83">
        <v>2</v>
      </c>
      <c r="L570" s="83"/>
      <c r="M570" s="83"/>
      <c r="N570" s="83"/>
      <c r="O570" s="83"/>
      <c r="P570" s="83">
        <v>2</v>
      </c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>
        <v>2</v>
      </c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>
        <v>2</v>
      </c>
      <c r="AQ570" s="83"/>
      <c r="AR570" s="83"/>
      <c r="AS570" s="83"/>
      <c r="AT570" s="83"/>
      <c r="AU570" s="83"/>
      <c r="AV570" s="83"/>
      <c r="AW570" s="83">
        <v>7</v>
      </c>
      <c r="AX570" s="83"/>
      <c r="AY570" s="83">
        <v>6</v>
      </c>
    </row>
    <row r="571" spans="2:51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</row>
    <row r="572" spans="2:51" ht="14.25">
      <c r="B572" s="81" t="s">
        <v>248</v>
      </c>
      <c r="C572" s="82" t="s">
        <v>249</v>
      </c>
      <c r="D572" s="96">
        <f t="shared" si="65"/>
        <v>0</v>
      </c>
      <c r="E572" s="159">
        <f t="shared" si="6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</row>
    <row r="573" spans="2:51" ht="14.25">
      <c r="B573" s="81" t="s">
        <v>250</v>
      </c>
      <c r="C573" s="82" t="s">
        <v>251</v>
      </c>
      <c r="D573" s="96">
        <f t="shared" si="65"/>
        <v>2</v>
      </c>
      <c r="E573" s="159">
        <f t="shared" si="6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>
        <v>1</v>
      </c>
      <c r="AX573" s="83"/>
      <c r="AY573" s="83">
        <v>1</v>
      </c>
    </row>
    <row r="574" spans="2:51" ht="14.25">
      <c r="B574" s="81" t="s">
        <v>252</v>
      </c>
      <c r="C574" s="82" t="s">
        <v>795</v>
      </c>
      <c r="D574" s="96">
        <f t="shared" si="65"/>
        <v>3</v>
      </c>
      <c r="E574" s="159">
        <f t="shared" si="66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>
        <v>3</v>
      </c>
      <c r="AX574" s="83"/>
      <c r="AY574" s="83"/>
    </row>
    <row r="575" spans="2:51" ht="14.25">
      <c r="B575" s="81" t="s">
        <v>253</v>
      </c>
      <c r="C575" s="82" t="s">
        <v>254</v>
      </c>
      <c r="D575" s="96">
        <f t="shared" si="65"/>
        <v>0</v>
      </c>
      <c r="E575" s="159">
        <f t="shared" si="6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</row>
    <row r="576" spans="2:51" ht="15" thickBot="1">
      <c r="B576" s="81" t="s">
        <v>827</v>
      </c>
      <c r="C576" s="82" t="s">
        <v>826</v>
      </c>
      <c r="D576" s="96">
        <f t="shared" si="65"/>
        <v>0</v>
      </c>
      <c r="E576" s="159">
        <f t="shared" si="6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</row>
    <row r="577" spans="2:51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</row>
    <row r="578" spans="2:51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</row>
    <row r="579" spans="2:51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</row>
    <row r="580" spans="2:51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</row>
    <row r="581" spans="2:51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</row>
    <row r="582" spans="2:51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</row>
    <row r="583" spans="2:51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</row>
    <row r="584" spans="2:51" ht="15" thickBot="1">
      <c r="B584" s="58"/>
      <c r="C584" s="1" t="s">
        <v>643</v>
      </c>
      <c r="D584" s="59">
        <f>SUM(D558:D583)</f>
        <v>42</v>
      </c>
      <c r="E584" s="167"/>
      <c r="F584" s="59">
        <f aca="true" t="shared" si="67" ref="F584:AK584">SUM(F558:F583)</f>
        <v>0</v>
      </c>
      <c r="G584" s="59">
        <f t="shared" si="67"/>
        <v>0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2</v>
      </c>
      <c r="L584" s="59">
        <f t="shared" si="67"/>
        <v>0</v>
      </c>
      <c r="M584" s="59">
        <f t="shared" si="67"/>
        <v>0</v>
      </c>
      <c r="N584" s="59">
        <f t="shared" si="67"/>
        <v>0</v>
      </c>
      <c r="O584" s="59">
        <f t="shared" si="67"/>
        <v>0</v>
      </c>
      <c r="P584" s="59">
        <f t="shared" si="67"/>
        <v>2</v>
      </c>
      <c r="Q584" s="59">
        <f t="shared" si="67"/>
        <v>0</v>
      </c>
      <c r="R584" s="59">
        <f t="shared" si="67"/>
        <v>0</v>
      </c>
      <c r="S584" s="59">
        <f t="shared" si="67"/>
        <v>0</v>
      </c>
      <c r="T584" s="59">
        <f t="shared" si="67"/>
        <v>0</v>
      </c>
      <c r="U584" s="59">
        <f t="shared" si="67"/>
        <v>0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6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0</v>
      </c>
      <c r="AJ584" s="59">
        <f t="shared" si="67"/>
        <v>0</v>
      </c>
      <c r="AK584" s="59">
        <f t="shared" si="67"/>
        <v>0</v>
      </c>
      <c r="AL584" s="59">
        <f aca="true" t="shared" si="68" ref="AL584:AY584">SUM(AL558:AL583)</f>
        <v>0</v>
      </c>
      <c r="AM584" s="59">
        <f t="shared" si="68"/>
        <v>0</v>
      </c>
      <c r="AN584" s="59">
        <f t="shared" si="68"/>
        <v>0</v>
      </c>
      <c r="AO584" s="59">
        <f t="shared" si="68"/>
        <v>0</v>
      </c>
      <c r="AP584" s="59">
        <f t="shared" si="68"/>
        <v>2</v>
      </c>
      <c r="AQ584" s="59">
        <f t="shared" si="68"/>
        <v>0</v>
      </c>
      <c r="AR584" s="59">
        <f t="shared" si="68"/>
        <v>3</v>
      </c>
      <c r="AS584" s="59">
        <f t="shared" si="68"/>
        <v>0</v>
      </c>
      <c r="AT584" s="59">
        <f t="shared" si="68"/>
        <v>0</v>
      </c>
      <c r="AU584" s="59">
        <f t="shared" si="68"/>
        <v>0</v>
      </c>
      <c r="AV584" s="59">
        <f t="shared" si="68"/>
        <v>0</v>
      </c>
      <c r="AW584" s="59">
        <f t="shared" si="68"/>
        <v>19</v>
      </c>
      <c r="AX584" s="59">
        <f t="shared" si="68"/>
        <v>0</v>
      </c>
      <c r="AY584" s="59">
        <f t="shared" si="68"/>
        <v>8</v>
      </c>
    </row>
    <row r="585" spans="2:51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2:51" ht="14.25">
      <c r="B586" s="78" t="s">
        <v>255</v>
      </c>
      <c r="C586" s="79" t="s">
        <v>256</v>
      </c>
      <c r="D586" s="95">
        <f aca="true" t="shared" si="69" ref="D586:D622">SUM(F586:AY586)</f>
        <v>0</v>
      </c>
      <c r="E586" s="158">
        <f aca="true" t="shared" si="70" ref="E586:E622">COUNT(F586:AY586)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</row>
    <row r="587" spans="2:51" ht="14.25">
      <c r="B587" s="81" t="s">
        <v>257</v>
      </c>
      <c r="C587" s="82" t="s">
        <v>796</v>
      </c>
      <c r="D587" s="96">
        <f t="shared" si="69"/>
        <v>79</v>
      </c>
      <c r="E587" s="159">
        <f t="shared" si="70"/>
        <v>3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>
        <v>9</v>
      </c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>
        <v>9</v>
      </c>
      <c r="AX587" s="83"/>
      <c r="AY587" s="83">
        <v>61</v>
      </c>
    </row>
    <row r="588" spans="2:51" ht="14.25">
      <c r="B588" s="81" t="s">
        <v>258</v>
      </c>
      <c r="C588" s="82" t="s">
        <v>259</v>
      </c>
      <c r="D588" s="96">
        <f t="shared" si="69"/>
        <v>9</v>
      </c>
      <c r="E588" s="159">
        <f t="shared" si="70"/>
        <v>2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>
        <v>1</v>
      </c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>
        <v>8</v>
      </c>
    </row>
    <row r="589" spans="2:51" ht="14.25">
      <c r="B589" s="81" t="s">
        <v>260</v>
      </c>
      <c r="C589" s="82" t="s">
        <v>797</v>
      </c>
      <c r="D589" s="96">
        <f t="shared" si="69"/>
        <v>38</v>
      </c>
      <c r="E589" s="159">
        <f t="shared" si="70"/>
        <v>7</v>
      </c>
      <c r="F589" s="83"/>
      <c r="G589" s="83"/>
      <c r="H589" s="83"/>
      <c r="I589" s="83"/>
      <c r="J589" s="83"/>
      <c r="K589" s="83"/>
      <c r="L589" s="83">
        <v>1</v>
      </c>
      <c r="M589" s="83"/>
      <c r="N589" s="83"/>
      <c r="O589" s="83"/>
      <c r="P589" s="83"/>
      <c r="Q589" s="83"/>
      <c r="R589" s="83"/>
      <c r="S589" s="83"/>
      <c r="T589" s="83"/>
      <c r="U589" s="83">
        <v>2</v>
      </c>
      <c r="V589" s="83"/>
      <c r="W589" s="83"/>
      <c r="X589" s="83"/>
      <c r="Y589" s="83"/>
      <c r="Z589" s="83"/>
      <c r="AA589" s="83"/>
      <c r="AB589" s="83"/>
      <c r="AC589" s="83"/>
      <c r="AD589" s="83">
        <v>3</v>
      </c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>
        <v>2</v>
      </c>
      <c r="AR589" s="83">
        <v>3</v>
      </c>
      <c r="AS589" s="83"/>
      <c r="AT589" s="83"/>
      <c r="AU589" s="83"/>
      <c r="AV589" s="83"/>
      <c r="AW589" s="83">
        <v>20</v>
      </c>
      <c r="AX589" s="83"/>
      <c r="AY589" s="83">
        <v>7</v>
      </c>
    </row>
    <row r="590" spans="2:51" ht="14.25">
      <c r="B590" s="81" t="s">
        <v>261</v>
      </c>
      <c r="C590" s="82" t="s">
        <v>262</v>
      </c>
      <c r="D590" s="96">
        <f t="shared" si="69"/>
        <v>50</v>
      </c>
      <c r="E590" s="159">
        <f t="shared" si="70"/>
        <v>1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>
        <v>50</v>
      </c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</row>
    <row r="591" spans="2:51" ht="14.25">
      <c r="B591" s="81" t="s">
        <v>263</v>
      </c>
      <c r="C591" s="82" t="s">
        <v>798</v>
      </c>
      <c r="D591" s="96">
        <f t="shared" si="69"/>
        <v>54</v>
      </c>
      <c r="E591" s="159">
        <f t="shared" si="70"/>
        <v>9</v>
      </c>
      <c r="F591" s="83">
        <v>1</v>
      </c>
      <c r="G591" s="83"/>
      <c r="H591" s="83"/>
      <c r="I591" s="83"/>
      <c r="J591" s="83"/>
      <c r="K591" s="83"/>
      <c r="L591" s="83"/>
      <c r="M591" s="83"/>
      <c r="N591" s="83">
        <v>1</v>
      </c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>
        <v>19</v>
      </c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>
        <v>3</v>
      </c>
      <c r="AQ591" s="83">
        <v>1</v>
      </c>
      <c r="AR591" s="83">
        <v>2</v>
      </c>
      <c r="AS591" s="83"/>
      <c r="AT591" s="83"/>
      <c r="AU591" s="83">
        <v>2</v>
      </c>
      <c r="AV591" s="83"/>
      <c r="AW591" s="83">
        <v>16</v>
      </c>
      <c r="AX591" s="83"/>
      <c r="AY591" s="83">
        <v>9</v>
      </c>
    </row>
    <row r="592" spans="2:51" ht="14.25">
      <c r="B592" s="81" t="s">
        <v>264</v>
      </c>
      <c r="C592" s="82" t="s">
        <v>265</v>
      </c>
      <c r="D592" s="96">
        <f t="shared" si="69"/>
        <v>22</v>
      </c>
      <c r="E592" s="159">
        <f t="shared" si="70"/>
        <v>3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>
        <v>6</v>
      </c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>
        <v>7</v>
      </c>
      <c r="AX592" s="83"/>
      <c r="AY592" s="83">
        <v>9</v>
      </c>
    </row>
    <row r="593" spans="2:51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</row>
    <row r="594" spans="2:51" ht="14.25">
      <c r="B594" s="81" t="s">
        <v>268</v>
      </c>
      <c r="C594" s="82" t="s">
        <v>799</v>
      </c>
      <c r="D594" s="96">
        <f t="shared" si="69"/>
        <v>50</v>
      </c>
      <c r="E594" s="159">
        <f t="shared" si="70"/>
        <v>2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>
        <v>44</v>
      </c>
      <c r="AU594" s="83"/>
      <c r="AV594" s="83"/>
      <c r="AW594" s="83">
        <v>6</v>
      </c>
      <c r="AX594" s="83"/>
      <c r="AY594" s="83"/>
    </row>
    <row r="595" spans="2:51" ht="14.25">
      <c r="B595" s="81" t="s">
        <v>269</v>
      </c>
      <c r="C595" s="82" t="s">
        <v>270</v>
      </c>
      <c r="D595" s="96">
        <f t="shared" si="69"/>
        <v>28</v>
      </c>
      <c r="E595" s="159">
        <f t="shared" si="70"/>
        <v>7</v>
      </c>
      <c r="F595" s="83"/>
      <c r="G595" s="83">
        <v>4</v>
      </c>
      <c r="H595" s="83"/>
      <c r="I595" s="83"/>
      <c r="J595" s="83"/>
      <c r="K595" s="83"/>
      <c r="L595" s="83"/>
      <c r="M595" s="83"/>
      <c r="N595" s="83"/>
      <c r="O595" s="83"/>
      <c r="P595" s="83">
        <v>2</v>
      </c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>
        <v>1</v>
      </c>
      <c r="AE595" s="83"/>
      <c r="AF595" s="83"/>
      <c r="AG595" s="83"/>
      <c r="AH595" s="83"/>
      <c r="AI595" s="83"/>
      <c r="AJ595" s="83">
        <v>2</v>
      </c>
      <c r="AK595" s="83"/>
      <c r="AL595" s="83"/>
      <c r="AM595" s="83"/>
      <c r="AN595" s="83"/>
      <c r="AO595" s="83"/>
      <c r="AP595" s="83">
        <v>2</v>
      </c>
      <c r="AQ595" s="83"/>
      <c r="AR595" s="83"/>
      <c r="AS595" s="83"/>
      <c r="AT595" s="83"/>
      <c r="AU595" s="83"/>
      <c r="AV595" s="83"/>
      <c r="AW595" s="83">
        <v>11</v>
      </c>
      <c r="AX595" s="83"/>
      <c r="AY595" s="83">
        <v>6</v>
      </c>
    </row>
    <row r="596" spans="2:51" ht="14.25">
      <c r="B596" s="81" t="s">
        <v>271</v>
      </c>
      <c r="C596" s="82" t="s">
        <v>272</v>
      </c>
      <c r="D596" s="96">
        <f t="shared" si="69"/>
        <v>36</v>
      </c>
      <c r="E596" s="159">
        <f t="shared" si="70"/>
        <v>3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>
        <v>6</v>
      </c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>
        <v>2</v>
      </c>
      <c r="AV596" s="83"/>
      <c r="AW596" s="83"/>
      <c r="AX596" s="83"/>
      <c r="AY596" s="83">
        <v>28</v>
      </c>
    </row>
    <row r="597" spans="2:51" ht="14.25">
      <c r="B597" s="81" t="s">
        <v>273</v>
      </c>
      <c r="C597" s="82" t="s">
        <v>800</v>
      </c>
      <c r="D597" s="96">
        <f t="shared" si="69"/>
        <v>56</v>
      </c>
      <c r="E597" s="159">
        <f t="shared" si="70"/>
        <v>3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>
        <v>5</v>
      </c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>
        <v>19</v>
      </c>
      <c r="AX597" s="83"/>
      <c r="AY597" s="83">
        <v>32</v>
      </c>
    </row>
    <row r="598" spans="2:51" ht="14.25">
      <c r="B598" s="81" t="s">
        <v>274</v>
      </c>
      <c r="C598" s="82" t="s">
        <v>275</v>
      </c>
      <c r="D598" s="96">
        <f t="shared" si="69"/>
        <v>25</v>
      </c>
      <c r="E598" s="159">
        <f t="shared" si="70"/>
        <v>2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>
        <v>3</v>
      </c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>
        <v>22</v>
      </c>
    </row>
    <row r="599" spans="2:51" ht="14.25">
      <c r="B599" s="81" t="s">
        <v>276</v>
      </c>
      <c r="C599" s="82" t="s">
        <v>801</v>
      </c>
      <c r="D599" s="96">
        <f t="shared" si="69"/>
        <v>25</v>
      </c>
      <c r="E599" s="159">
        <f t="shared" si="70"/>
        <v>4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>
        <v>4</v>
      </c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>
        <v>2</v>
      </c>
      <c r="AS599" s="83"/>
      <c r="AT599" s="83"/>
      <c r="AU599" s="83"/>
      <c r="AV599" s="83"/>
      <c r="AW599" s="83">
        <v>2</v>
      </c>
      <c r="AX599" s="83"/>
      <c r="AY599" s="83">
        <v>17</v>
      </c>
    </row>
    <row r="600" spans="2:51" ht="14.25">
      <c r="B600" s="81" t="s">
        <v>277</v>
      </c>
      <c r="C600" s="82" t="s">
        <v>278</v>
      </c>
      <c r="D600" s="96">
        <f t="shared" si="69"/>
        <v>3</v>
      </c>
      <c r="E600" s="159">
        <f t="shared" si="70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>
        <v>3</v>
      </c>
    </row>
    <row r="601" spans="2:51" ht="14.25">
      <c r="B601" s="81" t="s">
        <v>279</v>
      </c>
      <c r="C601" s="82" t="s">
        <v>280</v>
      </c>
      <c r="D601" s="96">
        <f t="shared" si="69"/>
        <v>79</v>
      </c>
      <c r="E601" s="159">
        <f t="shared" si="70"/>
        <v>7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>
        <v>1</v>
      </c>
      <c r="AD601" s="83">
        <v>16</v>
      </c>
      <c r="AE601" s="83"/>
      <c r="AF601" s="83"/>
      <c r="AG601" s="83"/>
      <c r="AH601" s="83"/>
      <c r="AI601" s="83"/>
      <c r="AJ601" s="83"/>
      <c r="AK601" s="83"/>
      <c r="AL601" s="83">
        <v>1</v>
      </c>
      <c r="AM601" s="83"/>
      <c r="AN601" s="83"/>
      <c r="AO601" s="83"/>
      <c r="AP601" s="83"/>
      <c r="AQ601" s="83"/>
      <c r="AR601" s="83">
        <v>38</v>
      </c>
      <c r="AS601" s="83"/>
      <c r="AT601" s="83"/>
      <c r="AU601" s="83">
        <v>1</v>
      </c>
      <c r="AV601" s="83"/>
      <c r="AW601" s="83">
        <v>11</v>
      </c>
      <c r="AX601" s="83"/>
      <c r="AY601" s="83">
        <v>11</v>
      </c>
    </row>
    <row r="602" spans="2:51" ht="14.25">
      <c r="B602" s="81" t="s">
        <v>281</v>
      </c>
      <c r="C602" s="82" t="s">
        <v>282</v>
      </c>
      <c r="D602" s="96">
        <f t="shared" si="69"/>
        <v>13</v>
      </c>
      <c r="E602" s="159">
        <f t="shared" si="70"/>
        <v>4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>
        <v>2</v>
      </c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>
        <v>2</v>
      </c>
      <c r="AS602" s="83"/>
      <c r="AT602" s="83"/>
      <c r="AU602" s="83"/>
      <c r="AV602" s="83"/>
      <c r="AW602" s="83">
        <v>4</v>
      </c>
      <c r="AX602" s="83"/>
      <c r="AY602" s="83">
        <v>5</v>
      </c>
    </row>
    <row r="603" spans="2:51" ht="14.25">
      <c r="B603" s="81" t="s">
        <v>283</v>
      </c>
      <c r="C603" s="82" t="s">
        <v>802</v>
      </c>
      <c r="D603" s="96">
        <f t="shared" si="69"/>
        <v>12</v>
      </c>
      <c r="E603" s="159">
        <f t="shared" si="70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>
        <v>10</v>
      </c>
      <c r="AX603" s="83"/>
      <c r="AY603" s="83">
        <v>2</v>
      </c>
    </row>
    <row r="604" spans="2:51" ht="14.25">
      <c r="B604" s="81" t="s">
        <v>284</v>
      </c>
      <c r="C604" s="82" t="s">
        <v>285</v>
      </c>
      <c r="D604" s="96">
        <f t="shared" si="69"/>
        <v>20</v>
      </c>
      <c r="E604" s="159">
        <f t="shared" si="70"/>
        <v>3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>
        <v>3</v>
      </c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>
        <v>9</v>
      </c>
      <c r="AX604" s="83"/>
      <c r="AY604" s="83">
        <v>8</v>
      </c>
    </row>
    <row r="605" spans="2:51" ht="14.25">
      <c r="B605" s="81" t="s">
        <v>286</v>
      </c>
      <c r="C605" s="82" t="s">
        <v>803</v>
      </c>
      <c r="D605" s="96">
        <f t="shared" si="69"/>
        <v>14</v>
      </c>
      <c r="E605" s="159">
        <f t="shared" si="70"/>
        <v>3</v>
      </c>
      <c r="F605" s="83"/>
      <c r="G605" s="83">
        <v>1</v>
      </c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>
        <v>10</v>
      </c>
      <c r="AX605" s="83"/>
      <c r="AY605" s="83">
        <v>3</v>
      </c>
    </row>
    <row r="606" spans="2:51" ht="14.25">
      <c r="B606" s="81" t="s">
        <v>287</v>
      </c>
      <c r="C606" s="82" t="s">
        <v>288</v>
      </c>
      <c r="D606" s="96">
        <f t="shared" si="69"/>
        <v>95</v>
      </c>
      <c r="E606" s="159">
        <f t="shared" si="70"/>
        <v>3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>
        <v>11</v>
      </c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>
        <v>7</v>
      </c>
      <c r="AX606" s="83"/>
      <c r="AY606" s="83">
        <v>77</v>
      </c>
    </row>
    <row r="607" spans="2:51" ht="14.25">
      <c r="B607" s="81" t="s">
        <v>289</v>
      </c>
      <c r="C607" s="82" t="s">
        <v>804</v>
      </c>
      <c r="D607" s="96">
        <f t="shared" si="69"/>
        <v>37</v>
      </c>
      <c r="E607" s="159">
        <f t="shared" si="70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>
        <v>6</v>
      </c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>
        <v>2</v>
      </c>
      <c r="AV607" s="83"/>
      <c r="AW607" s="83">
        <v>5</v>
      </c>
      <c r="AX607" s="83"/>
      <c r="AY607" s="83">
        <v>24</v>
      </c>
    </row>
    <row r="608" spans="2:51" ht="14.25">
      <c r="B608" s="81" t="s">
        <v>290</v>
      </c>
      <c r="C608" s="82" t="s">
        <v>291</v>
      </c>
      <c r="D608" s="96">
        <f t="shared" si="69"/>
        <v>9</v>
      </c>
      <c r="E608" s="159">
        <f t="shared" si="70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>
        <v>9</v>
      </c>
    </row>
    <row r="609" spans="2:51" ht="14.25">
      <c r="B609" s="81" t="s">
        <v>292</v>
      </c>
      <c r="C609" s="82" t="s">
        <v>806</v>
      </c>
      <c r="D609" s="96">
        <f t="shared" si="69"/>
        <v>5</v>
      </c>
      <c r="E609" s="159">
        <f t="shared" si="7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>
        <v>5</v>
      </c>
    </row>
    <row r="610" spans="2:51" ht="14.25">
      <c r="B610" s="81" t="s">
        <v>293</v>
      </c>
      <c r="C610" s="82" t="s">
        <v>294</v>
      </c>
      <c r="D610" s="96">
        <f t="shared" si="69"/>
        <v>44</v>
      </c>
      <c r="E610" s="159">
        <f t="shared" si="70"/>
        <v>3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>
        <v>1</v>
      </c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>
        <v>42</v>
      </c>
      <c r="AX610" s="83"/>
      <c r="AY610" s="83">
        <v>1</v>
      </c>
    </row>
    <row r="611" spans="2:51" ht="14.25">
      <c r="B611" s="81" t="s">
        <v>295</v>
      </c>
      <c r="C611" s="82" t="s">
        <v>296</v>
      </c>
      <c r="D611" s="96">
        <f t="shared" si="69"/>
        <v>10</v>
      </c>
      <c r="E611" s="159">
        <f t="shared" si="70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>
        <v>2</v>
      </c>
      <c r="AS611" s="83"/>
      <c r="AT611" s="83"/>
      <c r="AU611" s="83"/>
      <c r="AV611" s="83"/>
      <c r="AW611" s="83">
        <v>2</v>
      </c>
      <c r="AX611" s="83"/>
      <c r="AY611" s="83">
        <v>6</v>
      </c>
    </row>
    <row r="612" spans="2:51" ht="14.25">
      <c r="B612" s="81" t="s">
        <v>297</v>
      </c>
      <c r="C612" s="82" t="s">
        <v>298</v>
      </c>
      <c r="D612" s="96">
        <f t="shared" si="69"/>
        <v>2</v>
      </c>
      <c r="E612" s="159">
        <f t="shared" si="70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>
        <v>2</v>
      </c>
      <c r="AX612" s="83"/>
      <c r="AY612" s="83"/>
    </row>
    <row r="613" spans="2:51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</row>
    <row r="614" spans="2:51" ht="15" thickBot="1">
      <c r="B614" s="81" t="s">
        <v>301</v>
      </c>
      <c r="C614" s="82" t="s">
        <v>302</v>
      </c>
      <c r="D614" s="96">
        <f t="shared" si="69"/>
        <v>3</v>
      </c>
      <c r="E614" s="159">
        <f t="shared" si="7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>
        <v>3</v>
      </c>
    </row>
    <row r="615" spans="2:51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</row>
    <row r="616" spans="2:51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</row>
    <row r="617" spans="2:51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</row>
    <row r="618" spans="2:51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</row>
    <row r="619" spans="2:51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</row>
    <row r="620" spans="2:51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</row>
    <row r="621" spans="2:51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</row>
    <row r="622" spans="2:51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</row>
    <row r="623" spans="2:51" ht="15" thickBot="1">
      <c r="B623" s="58"/>
      <c r="C623" s="3" t="s">
        <v>645</v>
      </c>
      <c r="D623" s="87">
        <f>SUM(D586:D622)</f>
        <v>818</v>
      </c>
      <c r="E623" s="167"/>
      <c r="F623" s="87">
        <f aca="true" t="shared" si="71" ref="F623:AK623">SUM(F586:F622)</f>
        <v>1</v>
      </c>
      <c r="G623" s="87">
        <f t="shared" si="71"/>
        <v>5</v>
      </c>
      <c r="H623" s="87">
        <f t="shared" si="71"/>
        <v>0</v>
      </c>
      <c r="I623" s="87">
        <f t="shared" si="71"/>
        <v>0</v>
      </c>
      <c r="J623" s="87">
        <f t="shared" si="71"/>
        <v>0</v>
      </c>
      <c r="K623" s="87">
        <f t="shared" si="71"/>
        <v>0</v>
      </c>
      <c r="L623" s="87">
        <f t="shared" si="71"/>
        <v>1</v>
      </c>
      <c r="M623" s="87">
        <f t="shared" si="71"/>
        <v>0</v>
      </c>
      <c r="N623" s="87">
        <f t="shared" si="71"/>
        <v>1</v>
      </c>
      <c r="O623" s="87">
        <f t="shared" si="71"/>
        <v>0</v>
      </c>
      <c r="P623" s="87">
        <f t="shared" si="71"/>
        <v>2</v>
      </c>
      <c r="Q623" s="87">
        <f t="shared" si="71"/>
        <v>0</v>
      </c>
      <c r="R623" s="87">
        <f t="shared" si="71"/>
        <v>0</v>
      </c>
      <c r="S623" s="87">
        <f t="shared" si="71"/>
        <v>0</v>
      </c>
      <c r="T623" s="87">
        <f t="shared" si="71"/>
        <v>0</v>
      </c>
      <c r="U623" s="87">
        <f t="shared" si="71"/>
        <v>2</v>
      </c>
      <c r="V623" s="87">
        <f t="shared" si="71"/>
        <v>0</v>
      </c>
      <c r="W623" s="87">
        <f t="shared" si="71"/>
        <v>0</v>
      </c>
      <c r="X623" s="87">
        <f t="shared" si="71"/>
        <v>0</v>
      </c>
      <c r="Y623" s="87">
        <f t="shared" si="71"/>
        <v>0</v>
      </c>
      <c r="Z623" s="87">
        <f t="shared" si="71"/>
        <v>0</v>
      </c>
      <c r="AA623" s="87">
        <f t="shared" si="71"/>
        <v>0</v>
      </c>
      <c r="AB623" s="87">
        <f t="shared" si="71"/>
        <v>0</v>
      </c>
      <c r="AC623" s="87">
        <f t="shared" si="71"/>
        <v>1</v>
      </c>
      <c r="AD623" s="87">
        <f t="shared" si="71"/>
        <v>96</v>
      </c>
      <c r="AE623" s="87">
        <f t="shared" si="71"/>
        <v>0</v>
      </c>
      <c r="AF623" s="87">
        <f t="shared" si="71"/>
        <v>0</v>
      </c>
      <c r="AG623" s="87">
        <f t="shared" si="71"/>
        <v>0</v>
      </c>
      <c r="AH623" s="87">
        <f t="shared" si="71"/>
        <v>0</v>
      </c>
      <c r="AI623" s="87">
        <f t="shared" si="71"/>
        <v>50</v>
      </c>
      <c r="AJ623" s="87">
        <f t="shared" si="71"/>
        <v>2</v>
      </c>
      <c r="AK623" s="87">
        <f t="shared" si="71"/>
        <v>0</v>
      </c>
      <c r="AL623" s="87">
        <f aca="true" t="shared" si="72" ref="AL623:AY623">SUM(AL586:AL622)</f>
        <v>1</v>
      </c>
      <c r="AM623" s="87">
        <f t="shared" si="72"/>
        <v>0</v>
      </c>
      <c r="AN623" s="87">
        <f t="shared" si="72"/>
        <v>0</v>
      </c>
      <c r="AO623" s="87">
        <f t="shared" si="72"/>
        <v>0</v>
      </c>
      <c r="AP623" s="87">
        <f t="shared" si="72"/>
        <v>5</v>
      </c>
      <c r="AQ623" s="87">
        <f t="shared" si="72"/>
        <v>3</v>
      </c>
      <c r="AR623" s="87">
        <f t="shared" si="72"/>
        <v>49</v>
      </c>
      <c r="AS623" s="87">
        <f t="shared" si="72"/>
        <v>0</v>
      </c>
      <c r="AT623" s="87">
        <f t="shared" si="72"/>
        <v>44</v>
      </c>
      <c r="AU623" s="87">
        <f t="shared" si="72"/>
        <v>7</v>
      </c>
      <c r="AV623" s="87">
        <f t="shared" si="72"/>
        <v>0</v>
      </c>
      <c r="AW623" s="87">
        <f t="shared" si="72"/>
        <v>192</v>
      </c>
      <c r="AX623" s="87">
        <f t="shared" si="72"/>
        <v>0</v>
      </c>
      <c r="AY623" s="87">
        <f t="shared" si="72"/>
        <v>356</v>
      </c>
    </row>
    <row r="624" spans="1:51" s="114" customFormat="1" ht="16.5" thickBot="1">
      <c r="A624" s="75"/>
      <c r="B624" s="94"/>
      <c r="C624" s="16" t="s">
        <v>646</v>
      </c>
      <c r="D624" s="115">
        <f>D623+D584+D556+D478+D425</f>
        <v>2800</v>
      </c>
      <c r="E624" s="165"/>
      <c r="F624" s="115">
        <f aca="true" t="shared" si="73" ref="F624:AK624">F623+F584+F556+F478+F425</f>
        <v>1</v>
      </c>
      <c r="G624" s="115">
        <f t="shared" si="73"/>
        <v>36</v>
      </c>
      <c r="H624" s="115">
        <f t="shared" si="73"/>
        <v>0</v>
      </c>
      <c r="I624" s="115">
        <f t="shared" si="73"/>
        <v>8</v>
      </c>
      <c r="J624" s="115">
        <f t="shared" si="73"/>
        <v>2</v>
      </c>
      <c r="K624" s="115">
        <f t="shared" si="73"/>
        <v>12</v>
      </c>
      <c r="L624" s="115">
        <f t="shared" si="73"/>
        <v>20</v>
      </c>
      <c r="M624" s="115">
        <f t="shared" si="73"/>
        <v>2</v>
      </c>
      <c r="N624" s="115">
        <f t="shared" si="73"/>
        <v>3</v>
      </c>
      <c r="O624" s="115">
        <f t="shared" si="73"/>
        <v>0</v>
      </c>
      <c r="P624" s="115">
        <f t="shared" si="73"/>
        <v>12</v>
      </c>
      <c r="Q624" s="115">
        <f t="shared" si="73"/>
        <v>0</v>
      </c>
      <c r="R624" s="115">
        <f t="shared" si="73"/>
        <v>0</v>
      </c>
      <c r="S624" s="115">
        <f t="shared" si="73"/>
        <v>0</v>
      </c>
      <c r="T624" s="115">
        <f t="shared" si="73"/>
        <v>1</v>
      </c>
      <c r="U624" s="115">
        <f t="shared" si="73"/>
        <v>5</v>
      </c>
      <c r="V624" s="115">
        <f t="shared" si="73"/>
        <v>11</v>
      </c>
      <c r="W624" s="115">
        <f t="shared" si="73"/>
        <v>0</v>
      </c>
      <c r="X624" s="115">
        <f t="shared" si="73"/>
        <v>0</v>
      </c>
      <c r="Y624" s="115">
        <f t="shared" si="73"/>
        <v>6</v>
      </c>
      <c r="Z624" s="115">
        <f t="shared" si="73"/>
        <v>0</v>
      </c>
      <c r="AA624" s="115">
        <f t="shared" si="73"/>
        <v>0</v>
      </c>
      <c r="AB624" s="115">
        <f t="shared" si="73"/>
        <v>3</v>
      </c>
      <c r="AC624" s="115">
        <f t="shared" si="73"/>
        <v>2</v>
      </c>
      <c r="AD624" s="115">
        <f t="shared" si="73"/>
        <v>471</v>
      </c>
      <c r="AE624" s="115">
        <f t="shared" si="73"/>
        <v>0</v>
      </c>
      <c r="AF624" s="115">
        <f t="shared" si="73"/>
        <v>0</v>
      </c>
      <c r="AG624" s="115">
        <f t="shared" si="73"/>
        <v>0</v>
      </c>
      <c r="AH624" s="115">
        <f t="shared" si="73"/>
        <v>0</v>
      </c>
      <c r="AI624" s="115">
        <f t="shared" si="73"/>
        <v>54</v>
      </c>
      <c r="AJ624" s="115">
        <f t="shared" si="73"/>
        <v>65</v>
      </c>
      <c r="AK624" s="115">
        <f t="shared" si="73"/>
        <v>2</v>
      </c>
      <c r="AL624" s="115">
        <f aca="true" t="shared" si="74" ref="AL624:AY624">AL623+AL584+AL556+AL478+AL425</f>
        <v>20</v>
      </c>
      <c r="AM624" s="115">
        <f t="shared" si="74"/>
        <v>0</v>
      </c>
      <c r="AN624" s="115">
        <f t="shared" si="74"/>
        <v>4</v>
      </c>
      <c r="AO624" s="115">
        <f t="shared" si="74"/>
        <v>5</v>
      </c>
      <c r="AP624" s="115">
        <f t="shared" si="74"/>
        <v>42</v>
      </c>
      <c r="AQ624" s="115">
        <f t="shared" si="74"/>
        <v>9</v>
      </c>
      <c r="AR624" s="115">
        <f t="shared" si="74"/>
        <v>106</v>
      </c>
      <c r="AS624" s="115">
        <f t="shared" si="74"/>
        <v>44</v>
      </c>
      <c r="AT624" s="115">
        <f t="shared" si="74"/>
        <v>48</v>
      </c>
      <c r="AU624" s="115">
        <f t="shared" si="74"/>
        <v>226</v>
      </c>
      <c r="AV624" s="115">
        <f t="shared" si="74"/>
        <v>0</v>
      </c>
      <c r="AW624" s="115">
        <f t="shared" si="74"/>
        <v>992</v>
      </c>
      <c r="AX624" s="115">
        <f t="shared" si="74"/>
        <v>0</v>
      </c>
      <c r="AY624" s="115">
        <f t="shared" si="74"/>
        <v>588</v>
      </c>
    </row>
    <row r="625" spans="2:51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51" ht="14.25">
      <c r="B627" s="78" t="s">
        <v>303</v>
      </c>
      <c r="C627" s="79" t="s">
        <v>304</v>
      </c>
      <c r="D627" s="95">
        <f aca="true" t="shared" si="75" ref="D627:D640">SUM(F627:AY627)</f>
        <v>0</v>
      </c>
      <c r="E627" s="158">
        <f aca="true" t="shared" si="76" ref="E627:E640">COUNT(F627:AY627)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</row>
    <row r="628" spans="2:51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</row>
    <row r="629" spans="2:51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</row>
    <row r="630" spans="2:51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</row>
    <row r="631" spans="2:51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</row>
    <row r="632" spans="2:51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</row>
    <row r="633" spans="2:51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</row>
    <row r="634" spans="2:51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</row>
    <row r="635" spans="2:51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</row>
    <row r="636" spans="2:51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</row>
    <row r="637" spans="2:51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</row>
    <row r="638" spans="2:51" ht="15" thickBot="1">
      <c r="B638" s="81" t="s">
        <v>325</v>
      </c>
      <c r="C638" s="82" t="s">
        <v>326</v>
      </c>
      <c r="D638" s="96">
        <f t="shared" si="75"/>
        <v>5</v>
      </c>
      <c r="E638" s="159">
        <f t="shared" si="76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>
        <v>5</v>
      </c>
      <c r="AX638" s="83"/>
      <c r="AY638" s="83"/>
    </row>
    <row r="639" spans="2:51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</row>
    <row r="640" spans="2:51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</row>
    <row r="641" spans="1:51" s="114" customFormat="1" ht="16.5" thickBot="1">
      <c r="A641" s="75"/>
      <c r="B641" s="94"/>
      <c r="C641" s="16" t="s">
        <v>327</v>
      </c>
      <c r="D641" s="116">
        <f>SUM(D627:D640)</f>
        <v>5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Y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0</v>
      </c>
      <c r="AT641" s="115">
        <f t="shared" si="78"/>
        <v>0</v>
      </c>
      <c r="AU641" s="115">
        <f t="shared" si="78"/>
        <v>0</v>
      </c>
      <c r="AV641" s="115">
        <f t="shared" si="78"/>
        <v>0</v>
      </c>
      <c r="AW641" s="115">
        <f t="shared" si="78"/>
        <v>5</v>
      </c>
      <c r="AX641" s="115">
        <f t="shared" si="78"/>
        <v>0</v>
      </c>
      <c r="AY641" s="115">
        <f t="shared" si="78"/>
        <v>0</v>
      </c>
    </row>
    <row r="642" spans="2:51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</row>
    <row r="643" spans="1:51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</row>
    <row r="644" spans="1:51" ht="15" thickBot="1">
      <c r="A644" s="17"/>
      <c r="B644" s="89"/>
      <c r="C644" s="90" t="s">
        <v>659</v>
      </c>
      <c r="D644" s="42">
        <f>SUM(F644:AY644)</f>
        <v>5549</v>
      </c>
      <c r="E644" s="75"/>
      <c r="F644" s="171">
        <v>93</v>
      </c>
      <c r="G644" s="171">
        <v>36</v>
      </c>
      <c r="H644" s="171">
        <v>57</v>
      </c>
      <c r="I644" s="171">
        <v>46</v>
      </c>
      <c r="J644" s="171">
        <v>148</v>
      </c>
      <c r="K644" s="171">
        <v>63</v>
      </c>
      <c r="L644" s="171">
        <v>75</v>
      </c>
      <c r="M644" s="171">
        <v>72</v>
      </c>
      <c r="N644" s="171">
        <v>95</v>
      </c>
      <c r="O644" s="171">
        <v>90</v>
      </c>
      <c r="P644" s="171">
        <v>23</v>
      </c>
      <c r="Q644" s="171">
        <v>43</v>
      </c>
      <c r="R644" s="171">
        <v>55</v>
      </c>
      <c r="S644" s="171"/>
      <c r="T644" s="171">
        <v>54</v>
      </c>
      <c r="U644" s="171">
        <v>249</v>
      </c>
      <c r="V644" s="171">
        <v>103</v>
      </c>
      <c r="W644" s="171">
        <v>132</v>
      </c>
      <c r="X644" s="171">
        <v>185</v>
      </c>
      <c r="Y644" s="171">
        <v>100</v>
      </c>
      <c r="Z644" s="171"/>
      <c r="AA644" s="171">
        <v>4</v>
      </c>
      <c r="AB644" s="171">
        <v>87</v>
      </c>
      <c r="AC644" s="171">
        <v>151</v>
      </c>
      <c r="AD644" s="171">
        <v>71</v>
      </c>
      <c r="AE644" s="171"/>
      <c r="AF644" s="171"/>
      <c r="AG644" s="171">
        <v>1</v>
      </c>
      <c r="AH644" s="171">
        <v>337</v>
      </c>
      <c r="AI644" s="171">
        <v>366</v>
      </c>
      <c r="AJ644" s="171">
        <v>109</v>
      </c>
      <c r="AK644" s="171">
        <v>238</v>
      </c>
      <c r="AL644" s="171">
        <v>300</v>
      </c>
      <c r="AM644" s="171">
        <v>208</v>
      </c>
      <c r="AN644" s="171">
        <v>223</v>
      </c>
      <c r="AO644" s="171">
        <v>178</v>
      </c>
      <c r="AP644" s="171">
        <v>307</v>
      </c>
      <c r="AQ644" s="171">
        <v>185</v>
      </c>
      <c r="AR644" s="171">
        <v>129</v>
      </c>
      <c r="AS644" s="171">
        <v>345</v>
      </c>
      <c r="AT644" s="171">
        <v>345</v>
      </c>
      <c r="AU644" s="171">
        <v>51</v>
      </c>
      <c r="AV644" s="171"/>
      <c r="AW644" s="171">
        <v>133</v>
      </c>
      <c r="AX644" s="171"/>
      <c r="AY644" s="171">
        <v>62</v>
      </c>
    </row>
    <row r="645" spans="1:51" s="114" customFormat="1" ht="16.5" thickBot="1">
      <c r="A645" s="17"/>
      <c r="B645" s="117"/>
      <c r="C645" s="46" t="s">
        <v>660</v>
      </c>
      <c r="D645" s="47">
        <f>SUM(D644)</f>
        <v>5549</v>
      </c>
      <c r="E645" s="165"/>
      <c r="F645" s="47">
        <f>SUM(F644)</f>
        <v>93</v>
      </c>
      <c r="G645" s="47">
        <f aca="true" t="shared" si="79" ref="G645:AY645">SUM(G644)</f>
        <v>36</v>
      </c>
      <c r="H645" s="47">
        <f t="shared" si="79"/>
        <v>57</v>
      </c>
      <c r="I645" s="47">
        <f t="shared" si="79"/>
        <v>46</v>
      </c>
      <c r="J645" s="47">
        <f t="shared" si="79"/>
        <v>148</v>
      </c>
      <c r="K645" s="47">
        <f t="shared" si="79"/>
        <v>63</v>
      </c>
      <c r="L645" s="47">
        <f t="shared" si="79"/>
        <v>75</v>
      </c>
      <c r="M645" s="47">
        <f t="shared" si="79"/>
        <v>72</v>
      </c>
      <c r="N645" s="47">
        <f t="shared" si="79"/>
        <v>95</v>
      </c>
      <c r="O645" s="47">
        <f t="shared" si="79"/>
        <v>90</v>
      </c>
      <c r="P645" s="47">
        <f t="shared" si="79"/>
        <v>23</v>
      </c>
      <c r="Q645" s="47">
        <f t="shared" si="79"/>
        <v>43</v>
      </c>
      <c r="R645" s="47">
        <f t="shared" si="79"/>
        <v>55</v>
      </c>
      <c r="S645" s="47">
        <f t="shared" si="79"/>
        <v>0</v>
      </c>
      <c r="T645" s="47">
        <f t="shared" si="79"/>
        <v>54</v>
      </c>
      <c r="U645" s="47">
        <f t="shared" si="79"/>
        <v>249</v>
      </c>
      <c r="V645" s="47">
        <f t="shared" si="79"/>
        <v>103</v>
      </c>
      <c r="W645" s="47">
        <f t="shared" si="79"/>
        <v>132</v>
      </c>
      <c r="X645" s="47">
        <f t="shared" si="79"/>
        <v>185</v>
      </c>
      <c r="Y645" s="47">
        <f t="shared" si="79"/>
        <v>100</v>
      </c>
      <c r="Z645" s="47">
        <f t="shared" si="79"/>
        <v>0</v>
      </c>
      <c r="AA645" s="47">
        <f t="shared" si="79"/>
        <v>4</v>
      </c>
      <c r="AB645" s="47">
        <f t="shared" si="79"/>
        <v>87</v>
      </c>
      <c r="AC645" s="47">
        <f t="shared" si="79"/>
        <v>151</v>
      </c>
      <c r="AD645" s="47">
        <f t="shared" si="79"/>
        <v>71</v>
      </c>
      <c r="AE645" s="47">
        <f t="shared" si="79"/>
        <v>0</v>
      </c>
      <c r="AF645" s="47">
        <f t="shared" si="79"/>
        <v>0</v>
      </c>
      <c r="AG645" s="47">
        <f t="shared" si="79"/>
        <v>1</v>
      </c>
      <c r="AH645" s="47">
        <f t="shared" si="79"/>
        <v>337</v>
      </c>
      <c r="AI645" s="47">
        <f t="shared" si="79"/>
        <v>366</v>
      </c>
      <c r="AJ645" s="47">
        <f t="shared" si="79"/>
        <v>109</v>
      </c>
      <c r="AK645" s="47">
        <f t="shared" si="79"/>
        <v>238</v>
      </c>
      <c r="AL645" s="47">
        <f t="shared" si="79"/>
        <v>300</v>
      </c>
      <c r="AM645" s="47">
        <f t="shared" si="79"/>
        <v>208</v>
      </c>
      <c r="AN645" s="47">
        <f t="shared" si="79"/>
        <v>223</v>
      </c>
      <c r="AO645" s="47">
        <f t="shared" si="79"/>
        <v>178</v>
      </c>
      <c r="AP645" s="47">
        <f t="shared" si="79"/>
        <v>307</v>
      </c>
      <c r="AQ645" s="47">
        <f t="shared" si="79"/>
        <v>185</v>
      </c>
      <c r="AR645" s="47">
        <f t="shared" si="79"/>
        <v>129</v>
      </c>
      <c r="AS645" s="47">
        <f t="shared" si="79"/>
        <v>345</v>
      </c>
      <c r="AT645" s="47">
        <f t="shared" si="79"/>
        <v>345</v>
      </c>
      <c r="AU645" s="47">
        <f>SUM(AU644)</f>
        <v>51</v>
      </c>
      <c r="AV645" s="47">
        <f t="shared" si="79"/>
        <v>0</v>
      </c>
      <c r="AW645" s="47">
        <f t="shared" si="79"/>
        <v>133</v>
      </c>
      <c r="AX645" s="47">
        <f t="shared" si="79"/>
        <v>0</v>
      </c>
      <c r="AY645" s="47">
        <f t="shared" si="79"/>
        <v>62</v>
      </c>
    </row>
    <row r="646" spans="1:51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</row>
    <row r="647" spans="1:51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</row>
    <row r="648" spans="1:51" ht="15" thickBot="1">
      <c r="A648" s="17"/>
      <c r="B648" s="89"/>
      <c r="C648" s="90" t="s">
        <v>662</v>
      </c>
      <c r="D648" s="42">
        <f>SUM(F648:AY648)</f>
        <v>182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>
        <v>65</v>
      </c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>
        <v>117</v>
      </c>
      <c r="AX648" s="170"/>
      <c r="AY648" s="170"/>
    </row>
    <row r="649" spans="1:51" s="114" customFormat="1" ht="16.5" thickBot="1">
      <c r="A649" s="17"/>
      <c r="B649" s="117"/>
      <c r="C649" s="46" t="s">
        <v>663</v>
      </c>
      <c r="D649" s="47">
        <f>SUM(D648)</f>
        <v>182</v>
      </c>
      <c r="E649" s="165"/>
      <c r="F649" s="47">
        <f>SUM(F648)</f>
        <v>0</v>
      </c>
      <c r="G649" s="47">
        <f aca="true" t="shared" si="80" ref="G649:AY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0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65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  <c r="AU649" s="47">
        <f>SUM(AU648)</f>
        <v>0</v>
      </c>
      <c r="AV649" s="47">
        <f t="shared" si="80"/>
        <v>0</v>
      </c>
      <c r="AW649" s="47">
        <f t="shared" si="80"/>
        <v>117</v>
      </c>
      <c r="AX649" s="47">
        <f t="shared" si="80"/>
        <v>0</v>
      </c>
      <c r="AY649" s="47">
        <f t="shared" si="80"/>
        <v>0</v>
      </c>
    </row>
    <row r="650" spans="1:57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51" ht="14.25">
      <c r="B652" s="78"/>
      <c r="C652" s="79" t="s">
        <v>823</v>
      </c>
      <c r="D652" s="121">
        <f aca="true" t="shared" si="81" ref="D652:D683">SUM(F652:AY652)</f>
        <v>282</v>
      </c>
      <c r="E652" s="147"/>
      <c r="F652" s="80">
        <v>21</v>
      </c>
      <c r="G652" s="80">
        <v>72</v>
      </c>
      <c r="H652" s="80">
        <v>16</v>
      </c>
      <c r="I652" s="80">
        <v>1</v>
      </c>
      <c r="J652" s="80">
        <v>19</v>
      </c>
      <c r="K652" s="80">
        <v>5</v>
      </c>
      <c r="L652" s="80">
        <v>0</v>
      </c>
      <c r="M652" s="80">
        <v>0</v>
      </c>
      <c r="N652" s="80">
        <v>0</v>
      </c>
      <c r="O652" s="80">
        <v>0</v>
      </c>
      <c r="P652" s="80">
        <v>0</v>
      </c>
      <c r="Q652" s="80">
        <v>0</v>
      </c>
      <c r="R652" s="80">
        <v>3</v>
      </c>
      <c r="S652" s="80"/>
      <c r="T652" s="80">
        <v>0</v>
      </c>
      <c r="U652" s="80">
        <v>0</v>
      </c>
      <c r="V652" s="80">
        <v>16</v>
      </c>
      <c r="W652" s="80">
        <v>5</v>
      </c>
      <c r="X652" s="80">
        <v>0</v>
      </c>
      <c r="Y652" s="80">
        <v>3</v>
      </c>
      <c r="Z652" s="80"/>
      <c r="AA652" s="80">
        <v>0</v>
      </c>
      <c r="AB652" s="80">
        <v>0</v>
      </c>
      <c r="AC652" s="80">
        <v>2</v>
      </c>
      <c r="AD652" s="80"/>
      <c r="AE652" s="80"/>
      <c r="AF652" s="80"/>
      <c r="AG652" s="80"/>
      <c r="AH652" s="80">
        <v>16</v>
      </c>
      <c r="AI652" s="80">
        <v>29</v>
      </c>
      <c r="AJ652" s="80">
        <v>35</v>
      </c>
      <c r="AK652" s="80">
        <v>3</v>
      </c>
      <c r="AL652" s="80">
        <v>0</v>
      </c>
      <c r="AM652" s="80">
        <v>0</v>
      </c>
      <c r="AN652" s="80">
        <v>6</v>
      </c>
      <c r="AO652" s="80">
        <v>4</v>
      </c>
      <c r="AP652" s="80">
        <v>14</v>
      </c>
      <c r="AQ652" s="80">
        <v>0</v>
      </c>
      <c r="AR652" s="80">
        <v>0</v>
      </c>
      <c r="AS652" s="80">
        <v>2</v>
      </c>
      <c r="AT652" s="80">
        <v>10</v>
      </c>
      <c r="AU652" s="80"/>
      <c r="AV652" s="80"/>
      <c r="AW652" s="80"/>
      <c r="AX652" s="80"/>
      <c r="AY652" s="80"/>
    </row>
    <row r="653" spans="2:51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</row>
    <row r="654" spans="2:51" ht="14.25">
      <c r="B654" s="91"/>
      <c r="C654" s="92" t="s">
        <v>896</v>
      </c>
      <c r="D654" s="122">
        <f t="shared" si="81"/>
        <v>68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>
        <v>68</v>
      </c>
      <c r="AX654" s="93"/>
      <c r="AY654" s="93"/>
    </row>
    <row r="655" spans="2:51" ht="14.25">
      <c r="B655" s="91"/>
      <c r="C655" s="92" t="s">
        <v>897</v>
      </c>
      <c r="D655" s="122">
        <f t="shared" si="81"/>
        <v>40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>
        <v>40</v>
      </c>
      <c r="AX655" s="93"/>
      <c r="AY655" s="93"/>
    </row>
    <row r="656" spans="2:51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</row>
    <row r="657" spans="2:51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</row>
    <row r="658" spans="2:51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</row>
    <row r="659" spans="2:51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</row>
    <row r="660" spans="2:51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</row>
    <row r="661" spans="2:51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</row>
    <row r="662" spans="2:51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</row>
    <row r="663" spans="2:51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</row>
    <row r="664" spans="2:51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</row>
    <row r="665" spans="2:51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</row>
    <row r="666" spans="2:51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</row>
    <row r="667" spans="2:51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</row>
    <row r="668" spans="2:51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</row>
    <row r="669" spans="2:51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</row>
    <row r="670" spans="2:51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</row>
    <row r="671" spans="2:51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</row>
    <row r="672" spans="2:51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</row>
    <row r="673" spans="2:51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</row>
    <row r="674" spans="2:51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</row>
    <row r="675" spans="2:51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</row>
    <row r="676" spans="2:51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</row>
    <row r="677" spans="2:51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</row>
    <row r="678" spans="2:51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</row>
    <row r="679" spans="2:51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</row>
    <row r="680" spans="2:51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</row>
    <row r="681" spans="2:51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</row>
    <row r="682" spans="2:51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</row>
    <row r="683" spans="2:51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</row>
    <row r="684" spans="2:51" ht="15" hidden="1" thickBot="1">
      <c r="B684" s="91"/>
      <c r="C684" s="92"/>
      <c r="D684" s="122">
        <f aca="true" t="shared" si="82" ref="D684:D701">SUM(F684:AY684)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</row>
    <row r="685" spans="2:51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</row>
    <row r="686" spans="2:51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</row>
    <row r="687" spans="2:51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</row>
    <row r="688" spans="2:51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</row>
    <row r="689" spans="2:51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</row>
    <row r="690" spans="2:51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</row>
    <row r="691" spans="2:51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</row>
    <row r="692" spans="2:51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</row>
    <row r="693" spans="2:51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</row>
    <row r="694" spans="2:51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</row>
    <row r="695" spans="2:51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</row>
    <row r="696" spans="2:51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</row>
    <row r="697" spans="2:51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</row>
    <row r="698" spans="2:51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</row>
    <row r="699" spans="2:51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</row>
    <row r="700" spans="2:51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</row>
    <row r="701" spans="2:51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</row>
    <row r="702" spans="1:51" s="114" customFormat="1" ht="16.5" thickBot="1">
      <c r="A702" s="113"/>
      <c r="B702" s="124" t="s">
        <v>648</v>
      </c>
      <c r="C702" s="16"/>
      <c r="D702" s="115">
        <f>SUM(D652:D701)</f>
        <v>390</v>
      </c>
      <c r="E702" s="165"/>
      <c r="F702" s="115">
        <f>SUM(F652:F701)</f>
        <v>21</v>
      </c>
      <c r="G702" s="115">
        <f aca="true" t="shared" si="83" ref="G702:AY702">SUM(G652:G701)</f>
        <v>72</v>
      </c>
      <c r="H702" s="115">
        <f t="shared" si="83"/>
        <v>16</v>
      </c>
      <c r="I702" s="115">
        <f t="shared" si="83"/>
        <v>1</v>
      </c>
      <c r="J702" s="115">
        <f t="shared" si="83"/>
        <v>19</v>
      </c>
      <c r="K702" s="115">
        <f t="shared" si="83"/>
        <v>5</v>
      </c>
      <c r="L702" s="115">
        <f t="shared" si="83"/>
        <v>0</v>
      </c>
      <c r="M702" s="115">
        <f t="shared" si="83"/>
        <v>0</v>
      </c>
      <c r="N702" s="115">
        <f t="shared" si="83"/>
        <v>0</v>
      </c>
      <c r="O702" s="115">
        <f t="shared" si="83"/>
        <v>0</v>
      </c>
      <c r="P702" s="115">
        <f t="shared" si="83"/>
        <v>0</v>
      </c>
      <c r="Q702" s="115">
        <f t="shared" si="83"/>
        <v>0</v>
      </c>
      <c r="R702" s="115">
        <f t="shared" si="83"/>
        <v>3</v>
      </c>
      <c r="S702" s="115">
        <f t="shared" si="83"/>
        <v>0</v>
      </c>
      <c r="T702" s="115">
        <f t="shared" si="83"/>
        <v>0</v>
      </c>
      <c r="U702" s="115">
        <f t="shared" si="83"/>
        <v>0</v>
      </c>
      <c r="V702" s="115">
        <f t="shared" si="83"/>
        <v>16</v>
      </c>
      <c r="W702" s="115">
        <f t="shared" si="83"/>
        <v>5</v>
      </c>
      <c r="X702" s="115">
        <f t="shared" si="83"/>
        <v>0</v>
      </c>
      <c r="Y702" s="115">
        <f t="shared" si="83"/>
        <v>3</v>
      </c>
      <c r="Z702" s="115">
        <f t="shared" si="83"/>
        <v>0</v>
      </c>
      <c r="AA702" s="115">
        <f t="shared" si="83"/>
        <v>0</v>
      </c>
      <c r="AB702" s="115">
        <f t="shared" si="83"/>
        <v>0</v>
      </c>
      <c r="AC702" s="115">
        <f t="shared" si="83"/>
        <v>2</v>
      </c>
      <c r="AD702" s="115">
        <f t="shared" si="83"/>
        <v>0</v>
      </c>
      <c r="AE702" s="115">
        <f t="shared" si="83"/>
        <v>0</v>
      </c>
      <c r="AF702" s="115">
        <f t="shared" si="83"/>
        <v>0</v>
      </c>
      <c r="AG702" s="115">
        <f t="shared" si="83"/>
        <v>0</v>
      </c>
      <c r="AH702" s="115">
        <f t="shared" si="83"/>
        <v>16</v>
      </c>
      <c r="AI702" s="115">
        <f t="shared" si="83"/>
        <v>29</v>
      </c>
      <c r="AJ702" s="115">
        <f t="shared" si="83"/>
        <v>35</v>
      </c>
      <c r="AK702" s="115">
        <f t="shared" si="83"/>
        <v>3</v>
      </c>
      <c r="AL702" s="115">
        <f t="shared" si="83"/>
        <v>0</v>
      </c>
      <c r="AM702" s="115">
        <f t="shared" si="83"/>
        <v>0</v>
      </c>
      <c r="AN702" s="115">
        <f t="shared" si="83"/>
        <v>6</v>
      </c>
      <c r="AO702" s="115">
        <f t="shared" si="83"/>
        <v>4</v>
      </c>
      <c r="AP702" s="115">
        <f t="shared" si="83"/>
        <v>14</v>
      </c>
      <c r="AQ702" s="115">
        <f t="shared" si="83"/>
        <v>0</v>
      </c>
      <c r="AR702" s="115">
        <f t="shared" si="83"/>
        <v>0</v>
      </c>
      <c r="AS702" s="115">
        <f t="shared" si="83"/>
        <v>2</v>
      </c>
      <c r="AT702" s="115">
        <f t="shared" si="83"/>
        <v>10</v>
      </c>
      <c r="AU702" s="115">
        <f t="shared" si="83"/>
        <v>0</v>
      </c>
      <c r="AV702" s="115">
        <f t="shared" si="83"/>
        <v>0</v>
      </c>
      <c r="AW702" s="115">
        <f t="shared" si="83"/>
        <v>108</v>
      </c>
      <c r="AX702" s="115">
        <f t="shared" si="83"/>
        <v>0</v>
      </c>
      <c r="AY702" s="115">
        <f t="shared" si="83"/>
        <v>0</v>
      </c>
    </row>
    <row r="703" spans="2:51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</row>
    <row r="704" spans="2:51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</row>
    <row r="705" spans="2:51" ht="14.25">
      <c r="B705" s="128" t="s">
        <v>668</v>
      </c>
      <c r="C705" s="129" t="s">
        <v>669</v>
      </c>
      <c r="D705" s="42">
        <f aca="true" t="shared" si="84" ref="D705:D736">SUM(F705:AY705)</f>
        <v>0</v>
      </c>
      <c r="E705" s="158">
        <f aca="true" t="shared" si="85" ref="E705:E736">COUNT(F705:AY705)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</row>
    <row r="706" spans="2:51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</row>
    <row r="707" spans="2:51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</row>
    <row r="708" spans="2:51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</row>
    <row r="709" spans="2:51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</row>
    <row r="710" spans="2:51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</row>
    <row r="711" spans="2:51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</row>
    <row r="712" spans="2:51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</row>
    <row r="713" spans="2:51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</row>
    <row r="714" spans="2:51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</row>
    <row r="715" spans="2:51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</row>
    <row r="716" spans="2:51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</row>
    <row r="717" spans="2:51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</row>
    <row r="718" spans="2:51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</row>
    <row r="719" spans="2:51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</row>
    <row r="720" spans="2:51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</row>
    <row r="721" spans="2:51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</row>
    <row r="722" spans="2:51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</row>
    <row r="723" spans="2:51" ht="14.25">
      <c r="B723" s="130" t="s">
        <v>702</v>
      </c>
      <c r="C723" s="131" t="s">
        <v>703</v>
      </c>
      <c r="D723" s="43">
        <f t="shared" si="84"/>
        <v>2</v>
      </c>
      <c r="E723" s="159">
        <f t="shared" si="85"/>
        <v>1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>
        <v>2</v>
      </c>
      <c r="AX723" s="83"/>
      <c r="AY723" s="83"/>
    </row>
    <row r="724" spans="2:51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</row>
    <row r="725" spans="2:51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</row>
    <row r="726" spans="2:51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</row>
    <row r="727" spans="2:51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</row>
    <row r="728" spans="2:51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</row>
    <row r="729" spans="2:51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</row>
    <row r="730" spans="2:51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</row>
    <row r="731" spans="2:51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</row>
    <row r="732" spans="2:51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</row>
    <row r="733" spans="2:51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</row>
    <row r="734" spans="2:51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</row>
    <row r="735" spans="2:51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</row>
    <row r="736" spans="2:51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</row>
    <row r="737" spans="2:51" ht="14.25">
      <c r="B737" s="130" t="s">
        <v>727</v>
      </c>
      <c r="C737" s="131" t="s">
        <v>728</v>
      </c>
      <c r="D737" s="43">
        <f aca="true" t="shared" si="86" ref="D737:D758">SUM(F737:AY737)</f>
        <v>0</v>
      </c>
      <c r="E737" s="159">
        <f aca="true" t="shared" si="87" ref="E737:E757">COUNT(F737:AY737)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</row>
    <row r="738" spans="2:51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</row>
    <row r="739" spans="2:51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</row>
    <row r="740" spans="2:51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</row>
    <row r="741" spans="2:51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</row>
    <row r="742" spans="2:51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</row>
    <row r="743" spans="2:51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</row>
    <row r="744" spans="2:51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</row>
    <row r="745" spans="2:51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</row>
    <row r="746" spans="2:51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</row>
    <row r="747" spans="2:51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</row>
    <row r="748" spans="2:51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</row>
    <row r="749" spans="2:51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</row>
    <row r="750" spans="2:51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</row>
    <row r="751" spans="2:51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</row>
    <row r="752" spans="2:51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</row>
    <row r="753" spans="2:51" ht="15" thickBot="1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</row>
    <row r="754" spans="2:51" ht="15" hidden="1" thickBot="1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</row>
    <row r="755" spans="2:51" ht="15" hidden="1" thickBot="1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</row>
    <row r="756" spans="2:51" ht="15" hidden="1" thickBot="1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</row>
    <row r="757" spans="2:51" ht="15" hidden="1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</row>
    <row r="758" spans="1:51" s="114" customFormat="1" ht="16.5" thickBot="1">
      <c r="A758" s="113"/>
      <c r="B758" s="134"/>
      <c r="C758" s="16" t="s">
        <v>754</v>
      </c>
      <c r="D758" s="169">
        <f t="shared" si="86"/>
        <v>2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Y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  <c r="AU758" s="135">
        <f t="shared" si="89"/>
        <v>0</v>
      </c>
      <c r="AV758" s="135">
        <f t="shared" si="89"/>
        <v>0</v>
      </c>
      <c r="AW758" s="135">
        <f t="shared" si="89"/>
        <v>2</v>
      </c>
      <c r="AX758" s="135">
        <f t="shared" si="89"/>
        <v>0</v>
      </c>
      <c r="AY758" s="135">
        <f t="shared" si="89"/>
        <v>0</v>
      </c>
    </row>
    <row r="759" spans="2:51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51" ht="14.25">
      <c r="B761" s="78"/>
      <c r="C761" s="79"/>
      <c r="D761" s="121">
        <f aca="true" t="shared" si="90" ref="D761:D808">SUM(F761:AY761)</f>
        <v>2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>
        <v>2</v>
      </c>
      <c r="AX761" s="80"/>
      <c r="AY761" s="80"/>
    </row>
    <row r="762" spans="2:51" ht="14.25">
      <c r="B762" s="91"/>
      <c r="C762" s="92"/>
      <c r="D762" s="122">
        <f t="shared" si="90"/>
        <v>2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>
        <v>2</v>
      </c>
      <c r="AX762" s="93"/>
      <c r="AY762" s="93"/>
    </row>
    <row r="763" spans="2:51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</row>
    <row r="764" spans="2:51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</row>
    <row r="765" spans="2:51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</row>
    <row r="766" spans="2:51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</row>
    <row r="767" spans="2:51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</row>
    <row r="768" spans="2:51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</row>
    <row r="769" spans="2:51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</row>
    <row r="770" spans="2:51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</row>
    <row r="771" spans="2:51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</row>
    <row r="772" spans="2:51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</row>
    <row r="773" spans="2:51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</row>
    <row r="774" spans="2:51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</row>
    <row r="775" spans="2:51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</row>
    <row r="776" spans="2:51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</row>
    <row r="777" spans="2:51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</row>
    <row r="778" spans="2:51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</row>
    <row r="779" spans="2:51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</row>
    <row r="780" spans="2:51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</row>
    <row r="781" spans="2:51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</row>
    <row r="782" spans="2:51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</row>
    <row r="783" spans="2:51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</row>
    <row r="784" spans="2:51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</row>
    <row r="785" spans="2:51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</row>
    <row r="786" spans="2:51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</row>
    <row r="787" spans="2:51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</row>
    <row r="788" spans="2:51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</row>
    <row r="789" spans="2:51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</row>
    <row r="790" spans="2:51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  <c r="AV790" s="93"/>
      <c r="AW790" s="93"/>
      <c r="AX790" s="93"/>
      <c r="AY790" s="93"/>
    </row>
    <row r="791" spans="2:51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</row>
    <row r="792" spans="2:51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</row>
    <row r="793" spans="2:51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</row>
    <row r="794" spans="2:51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</row>
    <row r="795" spans="2:51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</row>
    <row r="796" spans="2:51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</row>
    <row r="797" spans="2:51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</row>
    <row r="798" spans="2:51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</row>
    <row r="799" spans="2:51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</row>
    <row r="800" spans="2:51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</row>
    <row r="801" spans="2:51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</row>
    <row r="802" spans="2:51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93"/>
      <c r="AV802" s="93"/>
      <c r="AW802" s="93"/>
      <c r="AX802" s="93"/>
      <c r="AY802" s="93"/>
    </row>
    <row r="803" spans="2:51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93"/>
      <c r="AV803" s="93"/>
      <c r="AW803" s="93"/>
      <c r="AX803" s="93"/>
      <c r="AY803" s="93"/>
    </row>
    <row r="804" spans="2:51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93"/>
      <c r="AV804" s="93"/>
      <c r="AW804" s="93"/>
      <c r="AX804" s="93"/>
      <c r="AY804" s="93"/>
    </row>
    <row r="805" spans="2:51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</row>
    <row r="806" spans="2:51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</row>
    <row r="807" spans="2:51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</row>
    <row r="808" spans="2:51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</row>
    <row r="809" spans="1:51" s="114" customFormat="1" ht="16.5" thickBot="1">
      <c r="A809" s="113"/>
      <c r="B809" s="127" t="s">
        <v>650</v>
      </c>
      <c r="C809" s="15"/>
      <c r="D809" s="115">
        <f>SUM(D761:D808)</f>
        <v>4</v>
      </c>
      <c r="E809" s="165"/>
      <c r="F809" s="115">
        <f>SUM(F761:F808)</f>
        <v>0</v>
      </c>
      <c r="G809" s="115">
        <f aca="true" t="shared" si="91" ref="G809:AY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  <c r="AT809" s="115">
        <f t="shared" si="91"/>
        <v>0</v>
      </c>
      <c r="AU809" s="115">
        <f t="shared" si="91"/>
        <v>0</v>
      </c>
      <c r="AV809" s="115">
        <f t="shared" si="91"/>
        <v>0</v>
      </c>
      <c r="AW809" s="115">
        <f t="shared" si="91"/>
        <v>4</v>
      </c>
      <c r="AX809" s="115">
        <f t="shared" si="91"/>
        <v>0</v>
      </c>
      <c r="AY809" s="115">
        <f t="shared" si="91"/>
        <v>0</v>
      </c>
    </row>
    <row r="810" spans="6:51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</row>
  </sheetData>
  <sheetProtection/>
  <mergeCells count="2">
    <mergeCell ref="B1:C1"/>
    <mergeCell ref="D1:E1"/>
  </mergeCells>
  <conditionalFormatting sqref="F2:AC2 AE2:AT2 AX2 AV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AC2 AE2:AT2 AX2 AV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Y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Y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D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D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W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W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U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U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61:AY808 F705:AY757 F627:AY640 F399:AY623 F22:AY394 F652:AY701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2018-11-05T10:39:50Z</dcterms:modified>
  <cp:category/>
  <cp:version/>
  <cp:contentType/>
  <cp:contentStatus/>
</cp:coreProperties>
</file>