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525" windowWidth="15615" windowHeight="1287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<sst xmlns="http://schemas.openxmlformats.org/spreadsheetml/2006/main" count="920" uniqueCount="885">
  <si>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</si>
  <si>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</si>
  <si>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</si>
  <si>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</si>
  <si>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</si>
  <si>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</si>
  <si>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</si>
  <si>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</si>
  <si>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</si>
  <si>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</si>
  <si>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</si>
  <si>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</si>
  <si>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</si>
  <si>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</si>
  <si>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</si>
  <si>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</si>
  <si>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</si>
  <si>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</si>
  <si>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</si>
  <si>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</si>
  <si>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</si>
  <si>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</si>
  <si>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</si>
  <si>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</si>
  <si>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</si>
  <si>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</si>
  <si>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</si>
  <si>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</si>
  <si>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</si>
  <si>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</si>
  <si>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</si>
  <si>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</si>
  <si>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</si>
  <si>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</si>
  <si>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</si>
  <si>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</si>
  <si>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</si>
  <si>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</si>
  <si>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</si>
  <si>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</si>
  <si>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</si>
  <si>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</si>
  <si>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</si>
  <si>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</si>
  <si>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</si>
  <si>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</si>
  <si>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</si>
  <si>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</si>
  <si>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</si>
  <si>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</si>
  <si>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</si>
  <si>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</si>
  <si>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</si>
  <si>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</si>
  <si>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</si>
  <si>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</si>
  <si>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</si>
  <si>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</si>
  <si>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</si>
  <si>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</si>
  <si>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</si>
  <si>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</si>
  <si>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</si>
  <si>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</si>
  <si>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</si>
  <si>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</si>
  <si>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</si>
  <si>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</si>
  <si>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</si>
  <si>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</si>
  <si>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</si>
  <si>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</si>
  <si>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</si>
  <si>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</si>
  <si>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</si>
  <si>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</si>
  <si>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</si>
  <si>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</si>
  <si>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</si>
  <si>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</si>
  <si>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</si>
  <si>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</si>
  <si>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</si>
  <si>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</si>
  <si>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</si>
  <si>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</si>
  <si>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</si>
  <si>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</si>
  <si>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</si>
  <si>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</si>
  <si>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</si>
  <si>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</si>
  <si>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</si>
  <si>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</si>
  <si>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</si>
  <si>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</si>
  <si>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</si>
  <si>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</si>
  <si>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</si>
  <si>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</si>
  <si>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</si>
  <si>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</si>
  <si>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</si>
  <si>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</si>
  <si>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</si>
  <si>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</si>
  <si>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</si>
  <si>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</si>
  <si>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</si>
  <si>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</si>
  <si>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</si>
  <si>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</si>
  <si>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</si>
  <si>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</si>
  <si>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</si>
  <si>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</si>
  <si>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</si>
  <si>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</si>
  <si>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</si>
  <si>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</si>
  <si>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</si>
  <si>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</si>
  <si>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</si>
  <si>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</si>
  <si>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</si>
  <si>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</si>
  <si>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</si>
  <si>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</si>
  <si>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</si>
  <si>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</si>
  <si>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</si>
  <si>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</si>
  <si>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</si>
  <si>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</si>
  <si>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</si>
  <si>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</si>
  <si>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</si>
  <si>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</si>
  <si>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</si>
  <si>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</si>
  <si>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</si>
  <si>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</si>
  <si>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</si>
  <si>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</si>
  <si>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</si>
  <si>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</si>
  <si>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</si>
  <si>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</si>
  <si>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</si>
  <si>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</si>
  <si>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</si>
  <si>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</si>
  <si>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</si>
  <si>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</si>
  <si>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</si>
  <si>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</si>
  <si>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</si>
  <si>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</si>
  <si>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</si>
  <si>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</si>
  <si>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</si>
  <si>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</si>
  <si>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</si>
  <si>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</si>
  <si>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</si>
  <si>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</si>
  <si>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</si>
  <si>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</si>
  <si>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</si>
  <si>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</si>
  <si>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</si>
  <si>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</si>
  <si>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</si>
  <si>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</si>
  <si>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</si>
  <si>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</si>
  <si>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</si>
  <si>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</si>
  <si>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</si>
  <si>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</si>
  <si>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</si>
  <si>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</si>
  <si>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</si>
  <si>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</si>
  <si>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</si>
  <si>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</si>
  <si>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</si>
  <si>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</si>
  <si>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</si>
  <si>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</si>
  <si>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</si>
  <si>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</si>
  <si>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</si>
  <si>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</si>
  <si>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</si>
  <si>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</si>
  <si>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</si>
  <si>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</si>
  <si>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</si>
  <si>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</si>
  <si>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</si>
  <si>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</si>
  <si>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</si>
  <si>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</si>
  <si>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</si>
  <si>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</si>
  <si>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</si>
  <si>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</si>
  <si>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</si>
  <si>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</si>
  <si>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</si>
  <si>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</si>
  <si>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</si>
  <si>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</si>
  <si>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</si>
  <si>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</si>
  <si>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</si>
  <si>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</si>
  <si>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</si>
  <si>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</si>
  <si>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</si>
  <si>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</si>
  <si>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</si>
  <si>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</si>
  <si>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</si>
  <si>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</si>
  <si>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</si>
  <si>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</si>
  <si>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</si>
  <si>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</si>
  <si>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</si>
  <si>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</si>
  <si>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</si>
  <si>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</si>
  <si>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</si>
  <si>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</si>
  <si>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</si>
  <si>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</si>
  <si>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</si>
  <si>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</si>
  <si>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</si>
  <si>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</si>
  <si>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</si>
  <si>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</si>
  <si>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</si>
  <si>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</si>
  <si>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</si>
  <si>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</si>
  <si>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</si>
  <si>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</si>
  <si>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</si>
  <si>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</si>
  <si>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</si>
  <si>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</si>
  <si>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</si>
  <si>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</si>
  <si>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</si>
  <si>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</si>
  <si>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</si>
  <si>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</si>
  <si>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</si>
  <si>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</si>
  <si>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</si>
  <si>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</si>
  <si>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</si>
  <si>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</si>
  <si>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</si>
  <si>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</si>
  <si>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</si>
  <si>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</si>
  <si>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</si>
  <si>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</si>
  <si>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</si>
  <si>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</si>
  <si>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</si>
  <si>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</si>
  <si>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</si>
  <si>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</si>
  <si>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</si>
  <si>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</si>
  <si>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</si>
  <si>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</si>
  <si>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</si>
  <si>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</si>
  <si>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</si>
  <si>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</si>
  <si>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</si>
  <si>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</si>
  <si>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</si>
  <si>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</si>
  <si>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</si>
  <si>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</si>
  <si>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</si>
  <si>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</si>
  <si>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</si>
  <si>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</si>
  <si>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</si>
  <si>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</si>
  <si>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</si>
  <si>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</si>
  <si>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</si>
  <si>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</si>
  <si>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</si>
  <si>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</si>
  <si>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</si>
  <si>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</si>
  <si>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</si>
  <si>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</si>
  <si>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</si>
  <si>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</si>
  <si>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</si>
  <si>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</si>
  <si>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</si>
  <si>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</si>
  <si>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</si>
  <si>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</si>
  <si>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</si>
  <si>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</si>
  <si>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</si>
  <si>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</si>
  <si>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</si>
  <si>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</si>
  <si>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</si>
  <si>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</si>
  <si>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</si>
  <si>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</si>
  <si>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</si>
  <si>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</si>
  <si>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</si>
  <si>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</si>
  <si>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</si>
  <si>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</si>
  <si>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</si>
  <si>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</si>
  <si>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</si>
  <si>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</si>
  <si>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</si>
  <si>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</si>
  <si>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</si>
  <si>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</si>
  <si>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</si>
  <si>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</si>
  <si>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</si>
  <si>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</si>
  <si>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</si>
  <si>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</si>
  <si>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</si>
  <si>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</si>
  <si>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</si>
  <si>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</si>
  <si>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</si>
  <si>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</si>
  <si>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</si>
  <si>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</si>
  <si>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</si>
  <si>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</si>
  <si>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</si>
  <si>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</si>
  <si>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</si>
  <si>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</si>
  <si>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</si>
  <si>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</si>
  <si>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</si>
  <si>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</si>
  <si>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</si>
  <si>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</si>
  <si>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</si>
  <si>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</si>
  <si>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</si>
  <si>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</si>
  <si>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</si>
  <si>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</si>
  <si>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</si>
  <si>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</si>
  <si>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</si>
  <si>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</si>
  <si>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</si>
  <si>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</si>
  <si>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</si>
  <si>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</si>
  <si>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</si>
  <si>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</si>
  <si>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</si>
  <si>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</si>
  <si>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</si>
  <si>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</si>
  <si>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</si>
  <si>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</si>
  <si>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</si>
  <si>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</si>
  <si>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</si>
  <si>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</si>
  <si>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</si>
  <si>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</si>
  <si>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</si>
  <si>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</si>
  <si>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</si>
  <si>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</si>
  <si>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</si>
  <si>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</si>
  <si>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</si>
  <si>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</si>
  <si>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</si>
  <si>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</si>
  <si>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</si>
  <si>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</si>
  <si>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</si>
  <si>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</si>
  <si>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</si>
  <si>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</si>
  <si>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</si>
  <si>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</si>
  <si>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</si>
  <si>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</si>
  <si>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</si>
  <si>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</si>
  <si>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</si>
  <si>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</si>
  <si>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</si>
  <si>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</si>
  <si>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</si>
  <si>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</si>
  <si>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</si>
  <si>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</si>
  <si>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</si>
  <si>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</si>
  <si>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</si>
  <si>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</si>
  <si>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</si>
  <si>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</si>
  <si>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</si>
  <si>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</si>
  <si>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</si>
  <si>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</si>
  <si>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</si>
  <si>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</si>
  <si>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</si>
  <si>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</si>
  <si>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</si>
  <si>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</si>
  <si>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</si>
  <si>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</si>
  <si>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</si>
  <si>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</si>
  <si>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</si>
  <si>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</si>
  <si>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</si>
  <si>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</si>
  <si>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</si>
  <si>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</si>
  <si>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</si>
  <si>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</si>
  <si>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</si>
  <si>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</si>
  <si>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</si>
  <si>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</si>
  <si>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</si>
  <si>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</si>
  <si>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</si>
  <si>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</si>
  <si>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</si>
  <si>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</si>
  <si>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</si>
  <si>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</si>
  <si>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</si>
  <si>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</si>
  <si>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</si>
  <si>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</si>
  <si>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</si>
  <si>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</si>
  <si>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</si>
  <si>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</si>
  <si>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</si>
  <si>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</si>
  <si>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</si>
  <si>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</si>
  <si>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</si>
  <si>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</si>
  <si>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</si>
  <si>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</si>
  <si>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</si>
  <si>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</si>
  <si>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</si>
  <si>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</si>
  <si>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</si>
  <si>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</si>
  <si>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</si>
  <si>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</si>
  <si>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</si>
  <si>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</si>
  <si>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</si>
  <si>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</si>
  <si>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</si>
  <si>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</si>
  <si>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</si>
  <si>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</si>
  <si>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</si>
  <si>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</si>
  <si>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</si>
  <si>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</si>
  <si>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</si>
  <si>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</si>
  <si>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</si>
  <si>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</si>
  <si>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</si>
  <si>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</si>
  <si>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</si>
  <si>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</si>
  <si>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</si>
  <si>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</si>
  <si>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</si>
  <si>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</si>
  <si>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</si>
  <si>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</si>
  <si>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</si>
  <si>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</si>
  <si>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</si>
  <si>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</si>
  <si>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</si>
  <si>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</si>
  <si>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</si>
  <si>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</si>
  <si>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</si>
  <si>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</si>
  <si>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</si>
  <si>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</si>
  <si>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</si>
  <si>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</si>
  <si>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</si>
  <si>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</si>
  <si>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</si>
  <si>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</si>
  <si>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</si>
  <si>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</si>
  <si>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</si>
  <si>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</si>
  <si>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</si>
  <si>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</si>
  <si>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</si>
  <si>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</si>
  <si>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</si>
  <si>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</si>
  <si>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</si>
  <si>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</si>
  <si>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</si>
  <si>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</si>
  <si>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</si>
  <si>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</si>
  <si>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</si>
  <si>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</si>
  <si>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</si>
  <si>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</si>
  <si>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</si>
  <si>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</si>
  <si>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</si>
  <si>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</si>
  <si>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</si>
  <si>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</si>
  <si>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</si>
  <si>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</si>
  <si>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</si>
  <si>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</si>
  <si>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</si>
  <si>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</si>
  <si>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</si>
  <si>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</si>
  <si>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</si>
  <si>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</si>
  <si>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</si>
  <si>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</si>
  <si>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</si>
  <si>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</si>
  <si>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</si>
  <si>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</si>
  <si>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</si>
  <si>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</si>
  <si>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</si>
  <si>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</si>
  <si>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</si>
  <si>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</si>
  <si>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</si>
  <si>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</si>
  <si>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</si>
  <si>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</si>
  <si>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</si>
  <si>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</si>
  <si>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</si>
  <si>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</si>
  <si>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</si>
  <si>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</si>
  <si>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</si>
  <si>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</si>
  <si>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</si>
  <si>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</si>
  <si>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</si>
  <si>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</si>
  <si>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</si>
  <si>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</si>
  <si>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</si>
  <si>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</si>
  <si>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</si>
  <si>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</si>
  <si>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</si>
  <si>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</si>
  <si>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</si>
  <si>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</si>
  <si>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</si>
  <si>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</si>
  <si>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</si>
  <si>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</si>
  <si>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</si>
  <si>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</si>
  <si>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</si>
  <si>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</si>
  <si>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</si>
  <si>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</si>
  <si>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</si>
  <si>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</si>
  <si>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</si>
  <si>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</si>
  <si>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</si>
  <si>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</si>
  <si>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</si>
  <si>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</si>
  <si>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</si>
  <si>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</si>
  <si>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</si>
  <si>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</si>
  <si>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</si>
  <si>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</si>
  <si>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</si>
  <si>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</si>
  <si>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</si>
  <si>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</si>
  <si>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</si>
  <si>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</si>
  <si>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</si>
  <si>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</si>
  <si>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</si>
  <si>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</si>
  <si>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</si>
  <si>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</si>
  <si>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</si>
  <si>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</si>
  <si>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</si>
  <si>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</si>
  <si>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</si>
  <si>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</si>
  <si>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</si>
  <si>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</si>
  <si>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</si>
  <si>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</si>
  <si>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</si>
  <si>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</si>
  <si>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</si>
  <si>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</si>
  <si>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</si>
  <si>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</si>
  <si>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</si>
  <si>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</si>
  <si>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</si>
  <si>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</si>
  <si>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</si>
  <si>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</si>
  <si>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</si>
  <si>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</si>
  <si>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</si>
  <si>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</si>
  <si>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</si>
  <si>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</si>
  <si>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</si>
  <si>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</si>
  <si>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</si>
  <si>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</si>
  <si>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</si>
  <si>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</si>
  <si>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</si>
  <si>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</si>
  <si>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</si>
  <si>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</si>
  <si>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</si>
  <si>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</si>
  <si>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</si>
  <si>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</si>
  <si>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</si>
  <si>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</si>
  <si>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</si>
  <si>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</si>
  <si>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</si>
  <si>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</si>
  <si>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</si>
  <si>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</si>
  <si>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</si>
  <si>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</si>
  <si>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</si>
  <si>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</si>
  <si>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</si>
  <si>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</si>
  <si>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</si>
  <si>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</si>
  <si>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</si>
  <si>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</si>
  <si>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</si>
  <si>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</si>
  <si>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</si>
  <si>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</si>
  <si>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</si>
  <si>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</si>
  <si>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</si>
  <si>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</si>
  <si>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</si>
  <si>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</si>
  <si>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</si>
  <si>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</si>
  <si>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</si>
  <si>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</si>
  <si>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</si>
  <si>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</si>
  <si>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</si>
  <si>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</si>
  <si>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</si>
  <si>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</si>
  <si>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</si>
  <si>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</si>
  <si>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</si>
  <si>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</si>
  <si>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</si>
  <si>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</si>
  <si>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</si>
  <si>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</si>
  <si>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</si>
  <si>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</si>
  <si>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</si>
  <si>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</si>
  <si>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</si>
  <si>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</si>
  <si>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</si>
  <si>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</si>
  <si>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</si>
  <si>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</si>
  <si>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</si>
  <si>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</si>
  <si>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</si>
  <si>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</si>
  <si>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</si>
  <si>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</si>
  <si>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</si>
  <si>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</si>
  <si>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</si>
  <si>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</si>
  <si>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</si>
  <si>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</si>
  <si>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</si>
  <si>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</si>
  <si>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</si>
  <si>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</si>
  <si>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</si>
  <si>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</si>
  <si>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</si>
  <si>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</si>
  <si>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</si>
  <si>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</si>
  <si>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</si>
  <si>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</si>
  <si>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</si>
  <si>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</si>
  <si>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</si>
  <si>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</si>
  <si>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</si>
  <si>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</si>
  <si>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</si>
  <si>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</si>
  <si>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</si>
  <si>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</si>
  <si>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</si>
  <si>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</si>
  <si>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</si>
  <si>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</si>
  <si>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</si>
  <si>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</si>
  <si>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</si>
  <si>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</si>
  <si>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</si>
  <si>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</si>
  <si>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</si>
  <si>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</si>
  <si>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</si>
  <si>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</si>
  <si>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</si>
  <si>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</si>
  <si>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</si>
  <si>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</si>
  <si>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</si>
  <si>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</si>
  <si>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</si>
  <si>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</si>
  <si>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</si>
  <si>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</si>
  <si>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</si>
  <si>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</si>
  <si>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</si>
  <si>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</si>
  <si>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</si>
  <si>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</si>
  <si>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</si>
  <si>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</si>
  <si>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</si>
  <si>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</si>
  <si>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</si>
  <si>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</si>
  <si>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</si>
  <si>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</si>
  <si>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</si>
  <si>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</si>
  <si>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</si>
  <si>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</si>
  <si>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</si>
  <si>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</si>
  <si>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</si>
  <si>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</si>
  <si>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</si>
  <si>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</si>
  <si>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</si>
  <si>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</si>
  <si>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</si>
  <si>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</si>
  <si>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</si>
  <si>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</si>
  <si>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</si>
  <si>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</si>
  <si>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</si>
  <si>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</si>
  <si>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</si>
  <si>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</si>
  <si>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</si>
  <si>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</si>
  <si>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</si>
  <si>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</si>
  <si>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</si>
  <si>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</si>
  <si>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</si>
  <si>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</si>
  <si>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</si>
  <si>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</si>
  <si>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</si>
  <si>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</si>
  <si>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</si>
  <si>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</si>
  <si>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</si>
  <si>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</si>
  <si>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</si>
  <si>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</si>
  <si>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</si>
  <si>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</si>
  <si>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Les Wistitis (su'l Voy)</t>
  </si>
  <si>
    <t>Schoverik Diepenbeek</t>
  </si>
  <si>
    <t>Panards Winennois</t>
  </si>
  <si>
    <t>Sparrentrippers</t>
  </si>
  <si>
    <t>Egmont Zottegem</t>
  </si>
  <si>
    <t>Amitié Landenne</t>
  </si>
  <si>
    <t>Bottines de Gerpinnes</t>
  </si>
  <si>
    <t>Rakkers</t>
  </si>
  <si>
    <t>Dodentocht Kadee</t>
  </si>
  <si>
    <t>Herentalse Wv</t>
  </si>
  <si>
    <t>Terug Op Stap Post</t>
  </si>
  <si>
    <t>Postiljon Merelbeke</t>
  </si>
  <si>
    <t>Godasse Oupeye</t>
  </si>
  <si>
    <t>Hautes-Roches Dourbes</t>
  </si>
  <si>
    <t>Pompoenstappers</t>
  </si>
  <si>
    <t>Iris Kortessem</t>
  </si>
  <si>
    <t>Hanske de Krijger Oudenaarde</t>
  </si>
  <si>
    <t>IJsetrippers</t>
  </si>
  <si>
    <t>Keignaerttrippers Oostende</t>
  </si>
  <si>
    <t>Nooit Moe Boezinge</t>
  </si>
  <si>
    <t>Ecureuil de Châtelet</t>
  </si>
  <si>
    <t>Marcheurs de l'Ourthe et Laval</t>
  </si>
  <si>
    <t>WEEK - 32 - SEMAINE</t>
  </si>
  <si>
    <t>Marcheurs Sonégiens</t>
  </si>
  <si>
    <t>Adeps</t>
  </si>
  <si>
    <t>Police de Jumet</t>
  </si>
  <si>
    <t>Enfants</t>
  </si>
  <si>
    <t>Vlam Ronse</t>
  </si>
  <si>
    <t>Chasseurs Ardennais</t>
  </si>
  <si>
    <t>Sticky Pingers</t>
  </si>
  <si>
    <t>Scorpions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</si>
</sst>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172" fontId="7" fillId="6" borderId="19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1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14" width="6.7109375" style="5" customWidth="1"/>
    <col min="15" max="15" width="7.7109375" style="5" bestFit="1" customWidth="1"/>
    <col min="16" max="35" width="6.7109375" style="5" customWidth="1"/>
    <col min="36" max="16384" width="9.140625" style="5" customWidth="1"/>
  </cols>
  <sheetData>
    <row r="1" spans="1:12" ht="18.75" thickBot="1">
      <c r="A1" s="17"/>
      <c r="B1" s="180" t="s">
        <v>837</v>
      </c>
      <c r="C1" s="180"/>
      <c r="D1" s="18"/>
      <c r="F1" s="28">
        <f>COUNTIF(F2:AI2,"OK")</f>
        <v>28</v>
      </c>
      <c r="G1" s="29">
        <f>COUNTIF(F2:AI2,"NOK")</f>
        <v>0</v>
      </c>
      <c r="H1" s="30">
        <f>COUNTIF(F2:AI2,"NON")</f>
        <v>2</v>
      </c>
      <c r="I1" s="18"/>
      <c r="J1" s="31">
        <f>F1/($F$1+$G$1+$H$1)</f>
        <v>0.9333333333333333</v>
      </c>
      <c r="K1" s="32">
        <f>G1/($F$1+$G$1+$H$1)</f>
        <v>0</v>
      </c>
      <c r="L1" s="33">
        <f>H1/($F$1+$G$1+$H$1)</f>
        <v>0.06666666666666667</v>
      </c>
    </row>
    <row r="2" spans="1:35" ht="15.75" thickBot="1">
      <c r="A2" s="17"/>
      <c r="B2" s="19" t="s">
        <v>876</v>
      </c>
      <c r="C2" s="20"/>
      <c r="D2" s="21"/>
      <c r="F2" s="34" t="str">
        <f aca="true" t="shared" si="0" ref="F2:AI2">IF(F6=0,"NON",IF(F6=F17,"OK","NOK"))</f>
        <v>OK</v>
      </c>
      <c r="G2" s="34" t="str">
        <f t="shared" si="0"/>
        <v>OK</v>
      </c>
      <c r="H2" s="34" t="str">
        <f t="shared" si="0"/>
        <v>NON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NON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</row>
    <row r="3" spans="1:35" ht="39.75" customHeight="1">
      <c r="A3" s="17"/>
      <c r="B3" s="22" t="s">
        <v>665</v>
      </c>
      <c r="C3" s="40" t="s">
        <v>664</v>
      </c>
      <c r="D3" s="141"/>
      <c r="F3" s="35">
        <v>2045</v>
      </c>
      <c r="G3" s="35">
        <v>5496</v>
      </c>
      <c r="H3" s="35" t="s">
        <v>261</v>
      </c>
      <c r="I3" s="35">
        <v>5493</v>
      </c>
      <c r="J3" s="35">
        <v>2003</v>
      </c>
      <c r="K3" s="35">
        <v>3163</v>
      </c>
      <c r="L3" s="35" t="s">
        <v>268</v>
      </c>
      <c r="M3" s="35" t="s">
        <v>851</v>
      </c>
      <c r="N3" s="35">
        <v>2014</v>
      </c>
      <c r="O3" s="35">
        <v>1310</v>
      </c>
      <c r="P3" s="35" t="s">
        <v>231</v>
      </c>
      <c r="Q3" s="35">
        <v>1026</v>
      </c>
      <c r="R3" s="35">
        <v>2071</v>
      </c>
      <c r="S3" s="35">
        <v>3091</v>
      </c>
      <c r="T3" s="35">
        <v>5347</v>
      </c>
      <c r="U3" s="35">
        <v>5364</v>
      </c>
      <c r="V3" s="35" t="s">
        <v>154</v>
      </c>
      <c r="W3" s="35" t="s">
        <v>292</v>
      </c>
      <c r="X3" s="35">
        <v>1050</v>
      </c>
      <c r="Y3" s="35">
        <v>2065</v>
      </c>
      <c r="Z3" s="35">
        <v>3233</v>
      </c>
      <c r="AA3" s="35">
        <v>3313</v>
      </c>
      <c r="AB3" s="35">
        <v>4025</v>
      </c>
      <c r="AC3" s="35">
        <v>4427</v>
      </c>
      <c r="AD3" s="35">
        <v>5011</v>
      </c>
      <c r="AE3" s="35">
        <v>5207</v>
      </c>
      <c r="AF3" s="35" t="s">
        <v>39</v>
      </c>
      <c r="AG3" s="35" t="s">
        <v>154</v>
      </c>
      <c r="AH3" s="35" t="s">
        <v>246</v>
      </c>
      <c r="AI3" s="35" t="s">
        <v>292</v>
      </c>
    </row>
    <row r="4" spans="1:35" ht="99.75" customHeight="1">
      <c r="A4" s="17"/>
      <c r="B4" s="23" t="s">
        <v>626</v>
      </c>
      <c r="C4" s="23" t="s">
        <v>652</v>
      </c>
      <c r="D4" s="142"/>
      <c r="F4" s="36" t="s">
        <v>855</v>
      </c>
      <c r="G4" s="36" t="s">
        <v>604</v>
      </c>
      <c r="H4" s="36" t="s">
        <v>856</v>
      </c>
      <c r="I4" s="36" t="s">
        <v>603</v>
      </c>
      <c r="J4" s="36" t="s">
        <v>857</v>
      </c>
      <c r="K4" s="36" t="s">
        <v>858</v>
      </c>
      <c r="L4" s="36" t="s">
        <v>859</v>
      </c>
      <c r="M4" s="36" t="s">
        <v>860</v>
      </c>
      <c r="N4" s="36" t="s">
        <v>861</v>
      </c>
      <c r="O4" s="36" t="s">
        <v>862</v>
      </c>
      <c r="P4" s="36" t="s">
        <v>232</v>
      </c>
      <c r="Q4" s="36" t="s">
        <v>863</v>
      </c>
      <c r="R4" s="36" t="s">
        <v>864</v>
      </c>
      <c r="S4" s="36" t="s">
        <v>865</v>
      </c>
      <c r="T4" s="36" t="s">
        <v>576</v>
      </c>
      <c r="U4" s="36" t="s">
        <v>581</v>
      </c>
      <c r="V4" s="36" t="s">
        <v>866</v>
      </c>
      <c r="W4" s="36" t="s">
        <v>867</v>
      </c>
      <c r="X4" s="36" t="s">
        <v>868</v>
      </c>
      <c r="Y4" s="36" t="s">
        <v>869</v>
      </c>
      <c r="Z4" s="36" t="s">
        <v>870</v>
      </c>
      <c r="AA4" s="36" t="s">
        <v>469</v>
      </c>
      <c r="AB4" s="36" t="s">
        <v>871</v>
      </c>
      <c r="AC4" s="36" t="s">
        <v>536</v>
      </c>
      <c r="AD4" s="36" t="s">
        <v>872</v>
      </c>
      <c r="AE4" s="36" t="s">
        <v>873</v>
      </c>
      <c r="AF4" s="36" t="s">
        <v>874</v>
      </c>
      <c r="AG4" s="36" t="s">
        <v>866</v>
      </c>
      <c r="AH4" s="36" t="s">
        <v>875</v>
      </c>
      <c r="AI4" s="36" t="s">
        <v>867</v>
      </c>
    </row>
    <row r="5" spans="1:35" ht="24.75" customHeight="1" thickBot="1">
      <c r="A5" s="17"/>
      <c r="B5" s="23" t="s">
        <v>627</v>
      </c>
      <c r="C5" s="23" t="s">
        <v>653</v>
      </c>
      <c r="D5" s="143"/>
      <c r="F5" s="37">
        <v>43318</v>
      </c>
      <c r="G5" s="37">
        <v>43318</v>
      </c>
      <c r="H5" s="37">
        <v>43318</v>
      </c>
      <c r="I5" s="37">
        <v>43319</v>
      </c>
      <c r="J5" s="37">
        <v>43320</v>
      </c>
      <c r="K5" s="37">
        <v>43320</v>
      </c>
      <c r="L5" s="37">
        <v>43320</v>
      </c>
      <c r="M5" s="37">
        <v>43320</v>
      </c>
      <c r="N5" s="37">
        <v>43321</v>
      </c>
      <c r="O5" s="37">
        <v>43322</v>
      </c>
      <c r="P5" s="37">
        <v>43322</v>
      </c>
      <c r="Q5" s="37">
        <v>43323</v>
      </c>
      <c r="R5" s="37">
        <v>43323</v>
      </c>
      <c r="S5" s="37">
        <v>43323</v>
      </c>
      <c r="T5" s="37">
        <v>43323</v>
      </c>
      <c r="U5" s="37">
        <v>43323</v>
      </c>
      <c r="V5" s="37">
        <v>43323</v>
      </c>
      <c r="W5" s="37">
        <v>43323</v>
      </c>
      <c r="X5" s="37">
        <v>43324</v>
      </c>
      <c r="Y5" s="37">
        <v>43324</v>
      </c>
      <c r="Z5" s="37">
        <v>43324</v>
      </c>
      <c r="AA5" s="37">
        <v>43324</v>
      </c>
      <c r="AB5" s="37">
        <v>43324</v>
      </c>
      <c r="AC5" s="37">
        <v>43324</v>
      </c>
      <c r="AD5" s="37">
        <v>43324</v>
      </c>
      <c r="AE5" s="37">
        <v>43324</v>
      </c>
      <c r="AF5" s="37">
        <v>43324</v>
      </c>
      <c r="AG5" s="37">
        <v>43324</v>
      </c>
      <c r="AH5" s="37">
        <v>43324</v>
      </c>
      <c r="AI5" s="37">
        <v>43324</v>
      </c>
    </row>
    <row r="6" spans="1:35" ht="24.75" customHeight="1" thickBot="1">
      <c r="A6" s="17"/>
      <c r="B6" s="41" t="s">
        <v>654</v>
      </c>
      <c r="C6" s="24" t="s">
        <v>655</v>
      </c>
      <c r="D6" s="25">
        <f>SUM(F6:AI6)</f>
        <v>40992</v>
      </c>
      <c r="F6" s="50">
        <v>591</v>
      </c>
      <c r="G6" s="38">
        <v>799</v>
      </c>
      <c r="H6" s="38"/>
      <c r="I6" s="38">
        <v>866</v>
      </c>
      <c r="J6" s="38">
        <v>268</v>
      </c>
      <c r="K6" s="38">
        <v>1254</v>
      </c>
      <c r="L6" s="38"/>
      <c r="M6" s="38">
        <v>790</v>
      </c>
      <c r="N6" s="38">
        <v>544</v>
      </c>
      <c r="O6" s="38">
        <v>12988</v>
      </c>
      <c r="P6" s="38">
        <v>46</v>
      </c>
      <c r="Q6" s="38">
        <v>1157</v>
      </c>
      <c r="R6" s="38">
        <v>733</v>
      </c>
      <c r="S6" s="38">
        <v>1693</v>
      </c>
      <c r="T6" s="38">
        <v>1062</v>
      </c>
      <c r="U6" s="38">
        <v>1521</v>
      </c>
      <c r="V6" s="38">
        <v>1</v>
      </c>
      <c r="W6" s="38">
        <v>1</v>
      </c>
      <c r="X6" s="38">
        <v>1895</v>
      </c>
      <c r="Y6" s="38">
        <v>1300</v>
      </c>
      <c r="Z6" s="38">
        <v>2239</v>
      </c>
      <c r="AA6" s="38">
        <v>1363</v>
      </c>
      <c r="AB6" s="38">
        <v>1499</v>
      </c>
      <c r="AC6" s="38">
        <v>1492</v>
      </c>
      <c r="AD6" s="38">
        <v>932</v>
      </c>
      <c r="AE6" s="38">
        <v>1564</v>
      </c>
      <c r="AF6" s="38">
        <v>868</v>
      </c>
      <c r="AG6" s="38">
        <v>2271</v>
      </c>
      <c r="AH6" s="38">
        <v>267</v>
      </c>
      <c r="AI6" s="38">
        <v>988</v>
      </c>
    </row>
    <row r="7" spans="22:35" ht="15.75" thickBot="1">
      <c r="V7" s="179">
        <v>43324</v>
      </c>
      <c r="W7" s="179">
        <v>43324</v>
      </c>
      <c r="AG7" s="179">
        <v>43323</v>
      </c>
      <c r="AI7" s="179">
        <v>43323</v>
      </c>
    </row>
    <row r="8" spans="2:6" ht="15.75" thickBot="1">
      <c r="B8" s="6"/>
      <c r="C8" s="7" t="s">
        <v>620</v>
      </c>
      <c r="D8" s="145"/>
      <c r="F8" s="39"/>
    </row>
    <row r="9" spans="2:35" ht="15">
      <c r="B9" s="8"/>
      <c r="C9" s="9" t="s">
        <v>621</v>
      </c>
      <c r="D9" s="136">
        <f>D395</f>
        <v>19104</v>
      </c>
      <c r="F9" s="10">
        <f>F395</f>
        <v>537</v>
      </c>
      <c r="G9" s="10">
        <f aca="true" t="shared" si="1" ref="G9:AI9">G395</f>
        <v>751</v>
      </c>
      <c r="H9" s="10">
        <f t="shared" si="1"/>
        <v>0</v>
      </c>
      <c r="I9" s="10">
        <f t="shared" si="1"/>
        <v>783</v>
      </c>
      <c r="J9" s="10">
        <f t="shared" si="1"/>
        <v>203</v>
      </c>
      <c r="K9" s="10">
        <f t="shared" si="1"/>
        <v>1160</v>
      </c>
      <c r="L9" s="10">
        <f t="shared" si="1"/>
        <v>0</v>
      </c>
      <c r="M9" s="10">
        <f t="shared" si="1"/>
        <v>7</v>
      </c>
      <c r="N9" s="10">
        <f t="shared" si="1"/>
        <v>472</v>
      </c>
      <c r="O9" s="10">
        <f t="shared" si="1"/>
        <v>952</v>
      </c>
      <c r="P9" s="10">
        <f t="shared" si="1"/>
        <v>0</v>
      </c>
      <c r="Q9" s="10">
        <f t="shared" si="1"/>
        <v>844</v>
      </c>
      <c r="R9" s="10">
        <f t="shared" si="1"/>
        <v>680</v>
      </c>
      <c r="S9" s="10">
        <f t="shared" si="1"/>
        <v>1430</v>
      </c>
      <c r="T9" s="10">
        <f t="shared" si="1"/>
        <v>946</v>
      </c>
      <c r="U9" s="10">
        <f t="shared" si="1"/>
        <v>945</v>
      </c>
      <c r="V9" s="10">
        <f t="shared" si="1"/>
        <v>0</v>
      </c>
      <c r="W9" s="10">
        <f t="shared" si="1"/>
        <v>0</v>
      </c>
      <c r="X9" s="10">
        <f t="shared" si="1"/>
        <v>1268</v>
      </c>
      <c r="Y9" s="10">
        <f t="shared" si="1"/>
        <v>1047</v>
      </c>
      <c r="Z9" s="10">
        <f t="shared" si="1"/>
        <v>1796</v>
      </c>
      <c r="AA9" s="10">
        <f t="shared" si="1"/>
        <v>1104</v>
      </c>
      <c r="AB9" s="10">
        <f t="shared" si="1"/>
        <v>910</v>
      </c>
      <c r="AC9" s="10">
        <f t="shared" si="1"/>
        <v>985</v>
      </c>
      <c r="AD9" s="10">
        <f t="shared" si="1"/>
        <v>750</v>
      </c>
      <c r="AE9" s="10">
        <f t="shared" si="1"/>
        <v>1182</v>
      </c>
      <c r="AF9" s="10">
        <f t="shared" si="1"/>
        <v>11</v>
      </c>
      <c r="AG9" s="10">
        <f t="shared" si="1"/>
        <v>214</v>
      </c>
      <c r="AH9" s="10">
        <f t="shared" si="1"/>
        <v>10</v>
      </c>
      <c r="AI9" s="10">
        <f t="shared" si="1"/>
        <v>117</v>
      </c>
    </row>
    <row r="10" spans="2:35" ht="15">
      <c r="B10" s="8"/>
      <c r="C10" s="11" t="s">
        <v>0</v>
      </c>
      <c r="D10" s="137">
        <f>D624</f>
        <v>4431</v>
      </c>
      <c r="F10" s="12">
        <f>F624</f>
        <v>43</v>
      </c>
      <c r="G10" s="12">
        <f aca="true" t="shared" si="2" ref="G10:AI10">G624</f>
        <v>0</v>
      </c>
      <c r="H10" s="12">
        <f t="shared" si="2"/>
        <v>0</v>
      </c>
      <c r="I10" s="12">
        <f t="shared" si="2"/>
        <v>10</v>
      </c>
      <c r="J10" s="12">
        <f t="shared" si="2"/>
        <v>17</v>
      </c>
      <c r="K10" s="12">
        <f t="shared" si="2"/>
        <v>8</v>
      </c>
      <c r="L10" s="12">
        <f t="shared" si="2"/>
        <v>0</v>
      </c>
      <c r="M10" s="12">
        <f t="shared" si="2"/>
        <v>565</v>
      </c>
      <c r="N10" s="12">
        <f t="shared" si="2"/>
        <v>8</v>
      </c>
      <c r="O10" s="12">
        <f t="shared" si="2"/>
        <v>27</v>
      </c>
      <c r="P10" s="12">
        <f t="shared" si="2"/>
        <v>31</v>
      </c>
      <c r="Q10" s="12">
        <f t="shared" si="2"/>
        <v>5</v>
      </c>
      <c r="R10" s="12">
        <f t="shared" si="2"/>
        <v>19</v>
      </c>
      <c r="S10" s="12">
        <f t="shared" si="2"/>
        <v>18</v>
      </c>
      <c r="T10" s="12">
        <f t="shared" si="2"/>
        <v>10</v>
      </c>
      <c r="U10" s="12">
        <f t="shared" si="2"/>
        <v>21</v>
      </c>
      <c r="V10" s="12">
        <f t="shared" si="2"/>
        <v>0</v>
      </c>
      <c r="W10" s="12">
        <f t="shared" si="2"/>
        <v>0</v>
      </c>
      <c r="X10" s="12">
        <f t="shared" si="2"/>
        <v>10</v>
      </c>
      <c r="Y10" s="12">
        <f t="shared" si="2"/>
        <v>74</v>
      </c>
      <c r="Z10" s="12">
        <f t="shared" si="2"/>
        <v>62</v>
      </c>
      <c r="AA10" s="12">
        <f t="shared" si="2"/>
        <v>0</v>
      </c>
      <c r="AB10" s="12">
        <f t="shared" si="2"/>
        <v>184</v>
      </c>
      <c r="AC10" s="12">
        <f t="shared" si="2"/>
        <v>33</v>
      </c>
      <c r="AD10" s="12">
        <f t="shared" si="2"/>
        <v>22</v>
      </c>
      <c r="AE10" s="12">
        <f t="shared" si="2"/>
        <v>12</v>
      </c>
      <c r="AF10" s="12">
        <f t="shared" si="2"/>
        <v>760</v>
      </c>
      <c r="AG10" s="12">
        <f t="shared" si="2"/>
        <v>1702</v>
      </c>
      <c r="AH10" s="12">
        <f t="shared" si="2"/>
        <v>179</v>
      </c>
      <c r="AI10" s="12">
        <f t="shared" si="2"/>
        <v>611</v>
      </c>
    </row>
    <row r="11" spans="2:35" ht="15">
      <c r="B11" s="8"/>
      <c r="C11" s="11" t="s">
        <v>303</v>
      </c>
      <c r="D11" s="137">
        <f>D641</f>
        <v>57</v>
      </c>
      <c r="F11" s="12">
        <f>F641</f>
        <v>0</v>
      </c>
      <c r="G11" s="12">
        <f aca="true" t="shared" si="3" ref="G11:AI11">G641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11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46</v>
      </c>
      <c r="AH11" s="12">
        <f t="shared" si="3"/>
        <v>0</v>
      </c>
      <c r="AI11" s="12">
        <f t="shared" si="3"/>
        <v>0</v>
      </c>
    </row>
    <row r="12" spans="2:35" ht="15">
      <c r="B12" s="8"/>
      <c r="C12" s="11" t="s">
        <v>651</v>
      </c>
      <c r="D12" s="137">
        <f>D702</f>
        <v>364</v>
      </c>
      <c r="F12" s="12">
        <f>F702</f>
        <v>4</v>
      </c>
      <c r="G12" s="12">
        <f aca="true" t="shared" si="4" ref="G12:AI12">G702</f>
        <v>0</v>
      </c>
      <c r="H12" s="12">
        <f t="shared" si="4"/>
        <v>0</v>
      </c>
      <c r="I12" s="12">
        <f t="shared" si="4"/>
        <v>1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3</v>
      </c>
      <c r="N12" s="12">
        <f t="shared" si="4"/>
        <v>0</v>
      </c>
      <c r="O12" s="12">
        <f t="shared" si="4"/>
        <v>210</v>
      </c>
      <c r="P12" s="12">
        <f t="shared" si="4"/>
        <v>0</v>
      </c>
      <c r="Q12" s="12">
        <f t="shared" si="4"/>
        <v>5</v>
      </c>
      <c r="R12" s="12">
        <f t="shared" si="4"/>
        <v>1</v>
      </c>
      <c r="S12" s="12">
        <f t="shared" si="4"/>
        <v>3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80</v>
      </c>
      <c r="Y12" s="12">
        <f t="shared" si="4"/>
        <v>23</v>
      </c>
      <c r="Z12" s="12">
        <f t="shared" si="4"/>
        <v>3</v>
      </c>
      <c r="AA12" s="12">
        <f t="shared" si="4"/>
        <v>0</v>
      </c>
      <c r="AB12" s="12">
        <f t="shared" si="4"/>
        <v>4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2</v>
      </c>
      <c r="AG12" s="12">
        <f t="shared" si="4"/>
        <v>0</v>
      </c>
      <c r="AH12" s="12">
        <f t="shared" si="4"/>
        <v>10</v>
      </c>
      <c r="AI12" s="12">
        <f t="shared" si="4"/>
        <v>15</v>
      </c>
    </row>
    <row r="13" spans="2:35" ht="15">
      <c r="B13" s="8"/>
      <c r="C13" s="11" t="s">
        <v>649</v>
      </c>
      <c r="D13" s="137">
        <f>D809</f>
        <v>16</v>
      </c>
      <c r="F13" s="12">
        <f>F809</f>
        <v>0</v>
      </c>
      <c r="G13" s="12">
        <f aca="true" t="shared" si="5" ref="G13:AI13">G809</f>
        <v>0</v>
      </c>
      <c r="H13" s="12">
        <f t="shared" si="5"/>
        <v>0</v>
      </c>
      <c r="I13" s="12">
        <f t="shared" si="5"/>
        <v>0</v>
      </c>
      <c r="J13" s="12">
        <f t="shared" si="5"/>
        <v>0</v>
      </c>
      <c r="K13" s="12">
        <f t="shared" si="5"/>
        <v>0</v>
      </c>
      <c r="L13" s="12">
        <f t="shared" si="5"/>
        <v>0</v>
      </c>
      <c r="M13" s="12">
        <f t="shared" si="5"/>
        <v>0</v>
      </c>
      <c r="N13" s="12">
        <f t="shared" si="5"/>
        <v>0</v>
      </c>
      <c r="O13" s="12">
        <f t="shared" si="5"/>
        <v>0</v>
      </c>
      <c r="P13" s="12">
        <f t="shared" si="5"/>
        <v>0</v>
      </c>
      <c r="Q13" s="12">
        <f t="shared" si="5"/>
        <v>0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10</v>
      </c>
      <c r="AH13" s="12">
        <f t="shared" si="5"/>
        <v>0</v>
      </c>
      <c r="AI13" s="12">
        <f t="shared" si="5"/>
        <v>6</v>
      </c>
    </row>
    <row r="14" spans="2:35" ht="15">
      <c r="B14" s="8"/>
      <c r="C14" s="11" t="s">
        <v>667</v>
      </c>
      <c r="D14" s="137">
        <f>D758</f>
        <v>18</v>
      </c>
      <c r="F14" s="12">
        <f>F758</f>
        <v>0</v>
      </c>
      <c r="G14" s="12">
        <f aca="true" t="shared" si="6" ref="G14:AI14">G758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8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10</v>
      </c>
      <c r="AH14" s="12">
        <f t="shared" si="6"/>
        <v>0</v>
      </c>
      <c r="AI14" s="12">
        <f t="shared" si="6"/>
        <v>0</v>
      </c>
    </row>
    <row r="15" spans="2:35" ht="15">
      <c r="B15" s="8"/>
      <c r="C15" s="11" t="s">
        <v>659</v>
      </c>
      <c r="D15" s="137">
        <f>D645</f>
        <v>16694</v>
      </c>
      <c r="F15" s="12">
        <f>F645</f>
        <v>7</v>
      </c>
      <c r="G15" s="12">
        <f aca="true" t="shared" si="7" ref="G15:AI15">G645</f>
        <v>48</v>
      </c>
      <c r="H15" s="12">
        <f t="shared" si="7"/>
        <v>0</v>
      </c>
      <c r="I15" s="12">
        <f t="shared" si="7"/>
        <v>72</v>
      </c>
      <c r="J15" s="12">
        <f t="shared" si="7"/>
        <v>48</v>
      </c>
      <c r="K15" s="12">
        <f t="shared" si="7"/>
        <v>86</v>
      </c>
      <c r="L15" s="12">
        <f t="shared" si="7"/>
        <v>0</v>
      </c>
      <c r="M15" s="12">
        <f t="shared" si="7"/>
        <v>60</v>
      </c>
      <c r="N15" s="12">
        <f t="shared" si="7"/>
        <v>64</v>
      </c>
      <c r="O15" s="12">
        <f t="shared" si="7"/>
        <v>11788</v>
      </c>
      <c r="P15" s="12">
        <f t="shared" si="7"/>
        <v>7</v>
      </c>
      <c r="Q15" s="12">
        <f t="shared" si="7"/>
        <v>303</v>
      </c>
      <c r="R15" s="12">
        <f t="shared" si="7"/>
        <v>33</v>
      </c>
      <c r="S15" s="12">
        <f t="shared" si="7"/>
        <v>242</v>
      </c>
      <c r="T15" s="12">
        <f t="shared" si="7"/>
        <v>106</v>
      </c>
      <c r="U15" s="12">
        <f t="shared" si="7"/>
        <v>555</v>
      </c>
      <c r="V15" s="12">
        <f t="shared" si="7"/>
        <v>1</v>
      </c>
      <c r="W15" s="12">
        <f t="shared" si="7"/>
        <v>1</v>
      </c>
      <c r="X15" s="12">
        <f t="shared" si="7"/>
        <v>537</v>
      </c>
      <c r="Y15" s="12">
        <f t="shared" si="7"/>
        <v>156</v>
      </c>
      <c r="Z15" s="12">
        <f t="shared" si="7"/>
        <v>378</v>
      </c>
      <c r="AA15" s="12">
        <f t="shared" si="7"/>
        <v>259</v>
      </c>
      <c r="AB15" s="12">
        <f t="shared" si="7"/>
        <v>401</v>
      </c>
      <c r="AC15" s="12">
        <f t="shared" si="7"/>
        <v>474</v>
      </c>
      <c r="AD15" s="12">
        <f t="shared" si="7"/>
        <v>160</v>
      </c>
      <c r="AE15" s="12">
        <f t="shared" si="7"/>
        <v>370</v>
      </c>
      <c r="AF15" s="12">
        <f t="shared" si="7"/>
        <v>94</v>
      </c>
      <c r="AG15" s="12">
        <f t="shared" si="7"/>
        <v>289</v>
      </c>
      <c r="AH15" s="12">
        <f t="shared" si="7"/>
        <v>68</v>
      </c>
      <c r="AI15" s="12">
        <f t="shared" si="7"/>
        <v>87</v>
      </c>
    </row>
    <row r="16" spans="2:35" ht="15.75" thickBot="1">
      <c r="B16" s="8"/>
      <c r="C16" s="13" t="s">
        <v>661</v>
      </c>
      <c r="D16" s="138">
        <f>D649</f>
        <v>308</v>
      </c>
      <c r="F16" s="49">
        <f>F649</f>
        <v>0</v>
      </c>
      <c r="G16" s="49">
        <f aca="true" t="shared" si="8" ref="G16:AI16">G649</f>
        <v>0</v>
      </c>
      <c r="H16" s="49">
        <f t="shared" si="8"/>
        <v>0</v>
      </c>
      <c r="I16" s="49">
        <f t="shared" si="8"/>
        <v>0</v>
      </c>
      <c r="J16" s="49">
        <f t="shared" si="8"/>
        <v>0</v>
      </c>
      <c r="K16" s="49">
        <f t="shared" si="8"/>
        <v>0</v>
      </c>
      <c r="L16" s="49">
        <f t="shared" si="8"/>
        <v>0</v>
      </c>
      <c r="M16" s="49">
        <f t="shared" si="8"/>
        <v>155</v>
      </c>
      <c r="N16" s="49">
        <f t="shared" si="8"/>
        <v>0</v>
      </c>
      <c r="O16" s="49">
        <f t="shared" si="8"/>
        <v>0</v>
      </c>
      <c r="P16" s="49">
        <f t="shared" si="8"/>
        <v>0</v>
      </c>
      <c r="Q16" s="49">
        <f t="shared" si="8"/>
        <v>0</v>
      </c>
      <c r="R16" s="49">
        <f t="shared" si="8"/>
        <v>0</v>
      </c>
      <c r="S16" s="49">
        <f t="shared" si="8"/>
        <v>0</v>
      </c>
      <c r="T16" s="49">
        <f t="shared" si="8"/>
        <v>0</v>
      </c>
      <c r="U16" s="49">
        <f t="shared" si="8"/>
        <v>0</v>
      </c>
      <c r="V16" s="49">
        <f t="shared" si="8"/>
        <v>0</v>
      </c>
      <c r="W16" s="49">
        <f t="shared" si="8"/>
        <v>0</v>
      </c>
      <c r="X16" s="49">
        <f t="shared" si="8"/>
        <v>0</v>
      </c>
      <c r="Y16" s="49">
        <f t="shared" si="8"/>
        <v>0</v>
      </c>
      <c r="Z16" s="49">
        <f t="shared" si="8"/>
        <v>0</v>
      </c>
      <c r="AA16" s="49">
        <f t="shared" si="8"/>
        <v>0</v>
      </c>
      <c r="AB16" s="49">
        <f t="shared" si="8"/>
        <v>0</v>
      </c>
      <c r="AC16" s="49">
        <f t="shared" si="8"/>
        <v>0</v>
      </c>
      <c r="AD16" s="49">
        <f t="shared" si="8"/>
        <v>0</v>
      </c>
      <c r="AE16" s="49">
        <f t="shared" si="8"/>
        <v>0</v>
      </c>
      <c r="AF16" s="49">
        <f t="shared" si="8"/>
        <v>1</v>
      </c>
      <c r="AG16" s="49">
        <f t="shared" si="8"/>
        <v>0</v>
      </c>
      <c r="AH16" s="49">
        <f t="shared" si="8"/>
        <v>0</v>
      </c>
      <c r="AI16" s="49">
        <f t="shared" si="8"/>
        <v>152</v>
      </c>
    </row>
    <row r="17" spans="2:35" ht="15.75" thickBot="1">
      <c r="B17" s="6"/>
      <c r="C17" s="2" t="s">
        <v>628</v>
      </c>
      <c r="D17" s="139">
        <f>SUM(D9:D16)</f>
        <v>40992</v>
      </c>
      <c r="F17" s="14">
        <f aca="true" t="shared" si="9" ref="F17:AI17">SUM(F9:F16)</f>
        <v>591</v>
      </c>
      <c r="G17" s="14">
        <f t="shared" si="9"/>
        <v>799</v>
      </c>
      <c r="H17" s="14">
        <f t="shared" si="9"/>
        <v>0</v>
      </c>
      <c r="I17" s="14">
        <f t="shared" si="9"/>
        <v>866</v>
      </c>
      <c r="J17" s="14">
        <f t="shared" si="9"/>
        <v>268</v>
      </c>
      <c r="K17" s="14">
        <f t="shared" si="9"/>
        <v>1254</v>
      </c>
      <c r="L17" s="14">
        <f t="shared" si="9"/>
        <v>0</v>
      </c>
      <c r="M17" s="14">
        <f t="shared" si="9"/>
        <v>790</v>
      </c>
      <c r="N17" s="14">
        <f t="shared" si="9"/>
        <v>544</v>
      </c>
      <c r="O17" s="14">
        <f t="shared" si="9"/>
        <v>12988</v>
      </c>
      <c r="P17" s="14">
        <f t="shared" si="9"/>
        <v>46</v>
      </c>
      <c r="Q17" s="14">
        <f t="shared" si="9"/>
        <v>1157</v>
      </c>
      <c r="R17" s="14">
        <f t="shared" si="9"/>
        <v>733</v>
      </c>
      <c r="S17" s="14">
        <f t="shared" si="9"/>
        <v>1693</v>
      </c>
      <c r="T17" s="14">
        <f t="shared" si="9"/>
        <v>1062</v>
      </c>
      <c r="U17" s="14">
        <f t="shared" si="9"/>
        <v>1521</v>
      </c>
      <c r="V17" s="14">
        <f t="shared" si="9"/>
        <v>1</v>
      </c>
      <c r="W17" s="14">
        <f t="shared" si="9"/>
        <v>1</v>
      </c>
      <c r="X17" s="14">
        <f t="shared" si="9"/>
        <v>1895</v>
      </c>
      <c r="Y17" s="14">
        <f t="shared" si="9"/>
        <v>1300</v>
      </c>
      <c r="Z17" s="14">
        <f t="shared" si="9"/>
        <v>2239</v>
      </c>
      <c r="AA17" s="14">
        <f t="shared" si="9"/>
        <v>1363</v>
      </c>
      <c r="AB17" s="14">
        <f t="shared" si="9"/>
        <v>1499</v>
      </c>
      <c r="AC17" s="14">
        <f t="shared" si="9"/>
        <v>1492</v>
      </c>
      <c r="AD17" s="14">
        <f t="shared" si="9"/>
        <v>932</v>
      </c>
      <c r="AE17" s="14">
        <f t="shared" si="9"/>
        <v>1564</v>
      </c>
      <c r="AF17" s="14">
        <f t="shared" si="9"/>
        <v>868</v>
      </c>
      <c r="AG17" s="14">
        <f t="shared" si="9"/>
        <v>2271</v>
      </c>
      <c r="AH17" s="14">
        <f t="shared" si="9"/>
        <v>267</v>
      </c>
      <c r="AI17" s="14">
        <f t="shared" si="9"/>
        <v>988</v>
      </c>
    </row>
    <row r="19" ht="15.75" thickBot="1"/>
    <row r="20" spans="2:35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2:35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2:35" ht="14.25">
      <c r="B22" s="104">
        <v>1001</v>
      </c>
      <c r="C22" s="52" t="s">
        <v>328</v>
      </c>
      <c r="D22" s="42">
        <f aca="true" t="shared" si="10" ref="D22:D53">SUM(F22:AI22)</f>
        <v>62</v>
      </c>
      <c r="E22" s="148">
        <f aca="true" t="shared" si="11" ref="E22:E53">COUNT(F22:AI22)</f>
        <v>7</v>
      </c>
      <c r="F22" s="170">
        <v>2</v>
      </c>
      <c r="G22" s="170"/>
      <c r="H22" s="170"/>
      <c r="I22" s="170"/>
      <c r="J22" s="170">
        <v>1</v>
      </c>
      <c r="K22" s="170"/>
      <c r="L22" s="170"/>
      <c r="M22" s="170"/>
      <c r="N22" s="170">
        <v>7</v>
      </c>
      <c r="O22" s="170">
        <v>3</v>
      </c>
      <c r="P22" s="170"/>
      <c r="Q22" s="170">
        <v>5</v>
      </c>
      <c r="R22" s="170"/>
      <c r="S22" s="170"/>
      <c r="T22" s="170"/>
      <c r="U22" s="170"/>
      <c r="V22" s="170"/>
      <c r="W22" s="170"/>
      <c r="X22" s="170">
        <v>41</v>
      </c>
      <c r="Y22" s="170"/>
      <c r="Z22" s="170"/>
      <c r="AA22" s="170"/>
      <c r="AB22" s="170"/>
      <c r="AC22" s="170"/>
      <c r="AD22" s="170"/>
      <c r="AE22" s="170"/>
      <c r="AF22" s="170"/>
      <c r="AG22" s="170">
        <v>3</v>
      </c>
      <c r="AH22" s="170"/>
      <c r="AI22" s="170"/>
    </row>
    <row r="23" spans="2:35" ht="14.25">
      <c r="B23" s="105">
        <v>1006</v>
      </c>
      <c r="C23" s="53" t="s">
        <v>329</v>
      </c>
      <c r="D23" s="43">
        <f t="shared" si="10"/>
        <v>63</v>
      </c>
      <c r="E23" s="149">
        <f t="shared" si="11"/>
        <v>8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>
        <v>4</v>
      </c>
      <c r="R23" s="54"/>
      <c r="S23" s="54">
        <v>1</v>
      </c>
      <c r="T23" s="54"/>
      <c r="U23" s="54"/>
      <c r="V23" s="54"/>
      <c r="W23" s="54"/>
      <c r="X23" s="54">
        <v>13</v>
      </c>
      <c r="Y23" s="54">
        <v>2</v>
      </c>
      <c r="Z23" s="54"/>
      <c r="AA23" s="54">
        <v>1</v>
      </c>
      <c r="AB23" s="54">
        <v>1</v>
      </c>
      <c r="AC23" s="54">
        <v>39</v>
      </c>
      <c r="AD23" s="54">
        <v>2</v>
      </c>
      <c r="AE23" s="54"/>
      <c r="AF23" s="54"/>
      <c r="AG23" s="54"/>
      <c r="AH23" s="54"/>
      <c r="AI23" s="54"/>
    </row>
    <row r="24" spans="2:35" ht="14.25">
      <c r="B24" s="105">
        <v>1007</v>
      </c>
      <c r="C24" s="53" t="s">
        <v>330</v>
      </c>
      <c r="D24" s="43">
        <f t="shared" si="10"/>
        <v>26</v>
      </c>
      <c r="E24" s="149">
        <f t="shared" si="11"/>
        <v>7</v>
      </c>
      <c r="F24" s="54"/>
      <c r="G24" s="54"/>
      <c r="H24" s="54"/>
      <c r="I24" s="54"/>
      <c r="J24" s="54"/>
      <c r="K24" s="54"/>
      <c r="L24" s="54"/>
      <c r="M24" s="54"/>
      <c r="N24" s="54"/>
      <c r="O24" s="54">
        <v>3</v>
      </c>
      <c r="P24" s="54"/>
      <c r="Q24" s="54"/>
      <c r="R24" s="54"/>
      <c r="S24" s="54">
        <v>4</v>
      </c>
      <c r="T24" s="54"/>
      <c r="U24" s="54"/>
      <c r="V24" s="54"/>
      <c r="W24" s="54"/>
      <c r="X24" s="54">
        <v>11</v>
      </c>
      <c r="Y24" s="54"/>
      <c r="Z24" s="54">
        <v>1</v>
      </c>
      <c r="AA24" s="54">
        <v>2</v>
      </c>
      <c r="AB24" s="54">
        <v>3</v>
      </c>
      <c r="AC24" s="54"/>
      <c r="AD24" s="54"/>
      <c r="AE24" s="54"/>
      <c r="AF24" s="54"/>
      <c r="AG24" s="54">
        <v>2</v>
      </c>
      <c r="AH24" s="54"/>
      <c r="AI24" s="54"/>
    </row>
    <row r="25" spans="2:35" ht="14.25">
      <c r="B25" s="105">
        <v>1011</v>
      </c>
      <c r="C25" s="53" t="s">
        <v>331</v>
      </c>
      <c r="D25" s="43">
        <f t="shared" si="10"/>
        <v>21</v>
      </c>
      <c r="E25" s="149">
        <f t="shared" si="11"/>
        <v>4</v>
      </c>
      <c r="F25" s="54"/>
      <c r="G25" s="54"/>
      <c r="H25" s="54"/>
      <c r="I25" s="54"/>
      <c r="J25" s="54"/>
      <c r="K25" s="54"/>
      <c r="L25" s="54"/>
      <c r="M25" s="54"/>
      <c r="N25" s="54"/>
      <c r="O25" s="54">
        <v>2</v>
      </c>
      <c r="P25" s="54"/>
      <c r="Q25" s="54">
        <v>3</v>
      </c>
      <c r="R25" s="54"/>
      <c r="S25" s="54"/>
      <c r="T25" s="54"/>
      <c r="U25" s="54"/>
      <c r="V25" s="54"/>
      <c r="W25" s="54"/>
      <c r="X25" s="54">
        <v>15</v>
      </c>
      <c r="Y25" s="54"/>
      <c r="Z25" s="54"/>
      <c r="AA25" s="54"/>
      <c r="AB25" s="54">
        <v>1</v>
      </c>
      <c r="AC25" s="54"/>
      <c r="AD25" s="54"/>
      <c r="AE25" s="54"/>
      <c r="AF25" s="54"/>
      <c r="AG25" s="54"/>
      <c r="AH25" s="54"/>
      <c r="AI25" s="54"/>
    </row>
    <row r="26" spans="2:35" ht="14.25">
      <c r="B26" s="105">
        <v>1012</v>
      </c>
      <c r="C26" s="53" t="s">
        <v>332</v>
      </c>
      <c r="D26" s="43">
        <f t="shared" si="10"/>
        <v>90</v>
      </c>
      <c r="E26" s="149">
        <f t="shared" si="11"/>
        <v>10</v>
      </c>
      <c r="F26" s="54"/>
      <c r="G26" s="54"/>
      <c r="H26" s="54"/>
      <c r="I26" s="54"/>
      <c r="J26" s="54"/>
      <c r="K26" s="54"/>
      <c r="L26" s="54"/>
      <c r="M26" s="54"/>
      <c r="N26" s="54">
        <v>2</v>
      </c>
      <c r="O26" s="54">
        <v>15</v>
      </c>
      <c r="P26" s="54"/>
      <c r="Q26" s="54">
        <v>4</v>
      </c>
      <c r="R26" s="54">
        <v>2</v>
      </c>
      <c r="S26" s="54">
        <v>7</v>
      </c>
      <c r="T26" s="54"/>
      <c r="U26" s="54"/>
      <c r="V26" s="54"/>
      <c r="W26" s="54"/>
      <c r="X26" s="54">
        <v>47</v>
      </c>
      <c r="Y26" s="54"/>
      <c r="Z26" s="54"/>
      <c r="AA26" s="54">
        <v>3</v>
      </c>
      <c r="AB26" s="54">
        <v>4</v>
      </c>
      <c r="AC26" s="54">
        <v>3</v>
      </c>
      <c r="AD26" s="54">
        <v>3</v>
      </c>
      <c r="AE26" s="54"/>
      <c r="AF26" s="54"/>
      <c r="AG26" s="54"/>
      <c r="AH26" s="54"/>
      <c r="AI26" s="54"/>
    </row>
    <row r="27" spans="2:35" ht="14.25">
      <c r="B27" s="105">
        <v>1013</v>
      </c>
      <c r="C27" s="53" t="s">
        <v>333</v>
      </c>
      <c r="D27" s="43">
        <f t="shared" si="10"/>
        <v>70</v>
      </c>
      <c r="E27" s="149">
        <f t="shared" si="11"/>
        <v>9</v>
      </c>
      <c r="F27" s="54"/>
      <c r="G27" s="54"/>
      <c r="H27" s="54"/>
      <c r="I27" s="54"/>
      <c r="J27" s="54"/>
      <c r="K27" s="54"/>
      <c r="L27" s="54"/>
      <c r="M27" s="54"/>
      <c r="N27" s="54"/>
      <c r="O27" s="54">
        <v>19</v>
      </c>
      <c r="P27" s="54"/>
      <c r="Q27" s="54">
        <v>8</v>
      </c>
      <c r="R27" s="54"/>
      <c r="S27" s="54"/>
      <c r="T27" s="54"/>
      <c r="U27" s="54"/>
      <c r="V27" s="54"/>
      <c r="W27" s="54"/>
      <c r="X27" s="54">
        <v>8</v>
      </c>
      <c r="Y27" s="54">
        <v>2</v>
      </c>
      <c r="Z27" s="54">
        <v>3</v>
      </c>
      <c r="AA27" s="54">
        <v>16</v>
      </c>
      <c r="AB27" s="54">
        <v>6</v>
      </c>
      <c r="AC27" s="54">
        <v>6</v>
      </c>
      <c r="AD27" s="54">
        <v>2</v>
      </c>
      <c r="AE27" s="54"/>
      <c r="AF27" s="54"/>
      <c r="AG27" s="54"/>
      <c r="AH27" s="54"/>
      <c r="AI27" s="54"/>
    </row>
    <row r="28" spans="2:35" ht="14.25">
      <c r="B28" s="105">
        <v>1017</v>
      </c>
      <c r="C28" s="53" t="s">
        <v>334</v>
      </c>
      <c r="D28" s="43">
        <f t="shared" si="10"/>
        <v>109</v>
      </c>
      <c r="E28" s="149">
        <f t="shared" si="11"/>
        <v>8</v>
      </c>
      <c r="F28" s="54"/>
      <c r="G28" s="54"/>
      <c r="H28" s="54"/>
      <c r="I28" s="54"/>
      <c r="J28" s="54"/>
      <c r="K28" s="54"/>
      <c r="L28" s="54"/>
      <c r="M28" s="54"/>
      <c r="N28" s="54"/>
      <c r="O28" s="54">
        <v>1</v>
      </c>
      <c r="P28" s="54"/>
      <c r="Q28" s="54">
        <v>17</v>
      </c>
      <c r="R28" s="54">
        <v>3</v>
      </c>
      <c r="S28" s="54"/>
      <c r="T28" s="54"/>
      <c r="U28" s="54"/>
      <c r="V28" s="54"/>
      <c r="W28" s="54"/>
      <c r="X28" s="54">
        <v>71</v>
      </c>
      <c r="Y28" s="54"/>
      <c r="Z28" s="54">
        <v>1</v>
      </c>
      <c r="AA28" s="54">
        <v>3</v>
      </c>
      <c r="AB28" s="54">
        <v>11</v>
      </c>
      <c r="AC28" s="54">
        <v>2</v>
      </c>
      <c r="AD28" s="54"/>
      <c r="AE28" s="54"/>
      <c r="AF28" s="54"/>
      <c r="AG28" s="54"/>
      <c r="AH28" s="54"/>
      <c r="AI28" s="54"/>
    </row>
    <row r="29" spans="2:35" ht="14.25">
      <c r="B29" s="105">
        <v>1018</v>
      </c>
      <c r="C29" s="55" t="s">
        <v>335</v>
      </c>
      <c r="D29" s="43">
        <f t="shared" si="10"/>
        <v>46</v>
      </c>
      <c r="E29" s="149">
        <f t="shared" si="11"/>
        <v>5</v>
      </c>
      <c r="F29" s="54"/>
      <c r="G29" s="54"/>
      <c r="H29" s="54"/>
      <c r="I29" s="54"/>
      <c r="J29" s="54">
        <v>1</v>
      </c>
      <c r="K29" s="54">
        <v>2</v>
      </c>
      <c r="L29" s="54"/>
      <c r="M29" s="54"/>
      <c r="N29" s="54"/>
      <c r="O29" s="54">
        <v>27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>
        <v>15</v>
      </c>
      <c r="AB29" s="54">
        <v>1</v>
      </c>
      <c r="AC29" s="54"/>
      <c r="AD29" s="54"/>
      <c r="AE29" s="54"/>
      <c r="AF29" s="54"/>
      <c r="AG29" s="54"/>
      <c r="AH29" s="54"/>
      <c r="AI29" s="54"/>
    </row>
    <row r="30" spans="2:35" ht="14.25">
      <c r="B30" s="105">
        <v>1019</v>
      </c>
      <c r="C30" s="53" t="s">
        <v>336</v>
      </c>
      <c r="D30" s="43">
        <f t="shared" si="10"/>
        <v>33</v>
      </c>
      <c r="E30" s="149">
        <f t="shared" si="11"/>
        <v>3</v>
      </c>
      <c r="F30" s="54"/>
      <c r="G30" s="54"/>
      <c r="H30" s="54"/>
      <c r="I30" s="54"/>
      <c r="J30" s="54"/>
      <c r="K30" s="54"/>
      <c r="L30" s="54"/>
      <c r="M30" s="54"/>
      <c r="N30" s="54"/>
      <c r="O30" s="54">
        <v>5</v>
      </c>
      <c r="P30" s="54"/>
      <c r="Q30" s="54">
        <v>4</v>
      </c>
      <c r="R30" s="54"/>
      <c r="S30" s="54"/>
      <c r="T30" s="54"/>
      <c r="U30" s="54"/>
      <c r="V30" s="54"/>
      <c r="W30" s="54"/>
      <c r="X30" s="54">
        <v>24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2:35" ht="14.25">
      <c r="B31" s="105">
        <v>1020</v>
      </c>
      <c r="C31" s="55" t="s">
        <v>337</v>
      </c>
      <c r="D31" s="43">
        <f t="shared" si="10"/>
        <v>30</v>
      </c>
      <c r="E31" s="149">
        <f t="shared" si="11"/>
        <v>8</v>
      </c>
      <c r="F31" s="54"/>
      <c r="G31" s="54"/>
      <c r="H31" s="54"/>
      <c r="I31" s="54"/>
      <c r="J31" s="54"/>
      <c r="K31" s="54"/>
      <c r="L31" s="54"/>
      <c r="M31" s="54"/>
      <c r="N31" s="54"/>
      <c r="O31" s="54">
        <v>2</v>
      </c>
      <c r="P31" s="54"/>
      <c r="Q31" s="54">
        <v>5</v>
      </c>
      <c r="R31" s="54">
        <v>1</v>
      </c>
      <c r="S31" s="54">
        <v>4</v>
      </c>
      <c r="T31" s="54"/>
      <c r="U31" s="54"/>
      <c r="V31" s="54"/>
      <c r="W31" s="54"/>
      <c r="X31" s="54">
        <v>9</v>
      </c>
      <c r="Y31" s="54"/>
      <c r="Z31" s="54"/>
      <c r="AA31" s="54">
        <v>3</v>
      </c>
      <c r="AB31" s="54">
        <v>5</v>
      </c>
      <c r="AC31" s="54"/>
      <c r="AD31" s="54">
        <v>1</v>
      </c>
      <c r="AE31" s="54"/>
      <c r="AF31" s="54"/>
      <c r="AG31" s="54"/>
      <c r="AH31" s="54"/>
      <c r="AI31" s="54"/>
    </row>
    <row r="32" spans="2:35" ht="14.25">
      <c r="B32" s="105">
        <v>1023</v>
      </c>
      <c r="C32" s="53" t="s">
        <v>338</v>
      </c>
      <c r="D32" s="43">
        <f t="shared" si="10"/>
        <v>26</v>
      </c>
      <c r="E32" s="149">
        <f t="shared" si="11"/>
        <v>6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>
        <v>4</v>
      </c>
      <c r="T32" s="54"/>
      <c r="U32" s="54"/>
      <c r="V32" s="54"/>
      <c r="W32" s="54"/>
      <c r="X32" s="54">
        <v>1</v>
      </c>
      <c r="Y32" s="54"/>
      <c r="Z32" s="54"/>
      <c r="AA32" s="54">
        <v>10</v>
      </c>
      <c r="AB32" s="54">
        <v>4</v>
      </c>
      <c r="AC32" s="54">
        <v>6</v>
      </c>
      <c r="AD32" s="54">
        <v>1</v>
      </c>
      <c r="AE32" s="54"/>
      <c r="AF32" s="54"/>
      <c r="AG32" s="54"/>
      <c r="AH32" s="54"/>
      <c r="AI32" s="54"/>
    </row>
    <row r="33" spans="2:35" ht="14.25">
      <c r="B33" s="105">
        <v>1026</v>
      </c>
      <c r="C33" s="53" t="s">
        <v>339</v>
      </c>
      <c r="D33" s="43">
        <f t="shared" si="10"/>
        <v>135</v>
      </c>
      <c r="E33" s="149">
        <f t="shared" si="11"/>
        <v>8</v>
      </c>
      <c r="F33" s="54"/>
      <c r="G33" s="54"/>
      <c r="H33" s="54"/>
      <c r="I33" s="54"/>
      <c r="J33" s="54"/>
      <c r="K33" s="54"/>
      <c r="L33" s="54"/>
      <c r="M33" s="54"/>
      <c r="N33" s="54">
        <v>2</v>
      </c>
      <c r="O33" s="54">
        <v>2</v>
      </c>
      <c r="P33" s="54"/>
      <c r="Q33" s="54">
        <v>69</v>
      </c>
      <c r="R33" s="54"/>
      <c r="S33" s="54">
        <v>1</v>
      </c>
      <c r="T33" s="54"/>
      <c r="U33" s="54"/>
      <c r="V33" s="54"/>
      <c r="W33" s="54"/>
      <c r="X33" s="54">
        <v>55</v>
      </c>
      <c r="Y33" s="54">
        <v>2</v>
      </c>
      <c r="Z33" s="54">
        <v>1</v>
      </c>
      <c r="AA33" s="54"/>
      <c r="AB33" s="54"/>
      <c r="AC33" s="54"/>
      <c r="AD33" s="54"/>
      <c r="AE33" s="54"/>
      <c r="AF33" s="54"/>
      <c r="AG33" s="54">
        <v>3</v>
      </c>
      <c r="AH33" s="54"/>
      <c r="AI33" s="54"/>
    </row>
    <row r="34" spans="2:35" ht="14.25">
      <c r="B34" s="105">
        <v>1029</v>
      </c>
      <c r="C34" s="53" t="s">
        <v>340</v>
      </c>
      <c r="D34" s="43">
        <f t="shared" si="10"/>
        <v>18</v>
      </c>
      <c r="E34" s="149">
        <f t="shared" si="11"/>
        <v>5</v>
      </c>
      <c r="F34" s="54"/>
      <c r="G34" s="54"/>
      <c r="H34" s="54"/>
      <c r="I34" s="54"/>
      <c r="J34" s="54"/>
      <c r="K34" s="54"/>
      <c r="L34" s="54"/>
      <c r="M34" s="54"/>
      <c r="N34" s="54">
        <v>2</v>
      </c>
      <c r="O34" s="54">
        <v>1</v>
      </c>
      <c r="P34" s="54"/>
      <c r="Q34" s="54">
        <v>2</v>
      </c>
      <c r="R34" s="54"/>
      <c r="S34" s="54"/>
      <c r="T34" s="54"/>
      <c r="U34" s="54"/>
      <c r="V34" s="54"/>
      <c r="W34" s="54"/>
      <c r="X34" s="54">
        <v>11</v>
      </c>
      <c r="Y34" s="54"/>
      <c r="Z34" s="54"/>
      <c r="AA34" s="54"/>
      <c r="AB34" s="54">
        <v>2</v>
      </c>
      <c r="AC34" s="54"/>
      <c r="AD34" s="54"/>
      <c r="AE34" s="54"/>
      <c r="AF34" s="54"/>
      <c r="AG34" s="54"/>
      <c r="AH34" s="54"/>
      <c r="AI34" s="54"/>
    </row>
    <row r="35" spans="2:35" ht="14.25">
      <c r="B35" s="105">
        <v>1031</v>
      </c>
      <c r="C35" s="53" t="s">
        <v>341</v>
      </c>
      <c r="D35" s="43">
        <f t="shared" si="10"/>
        <v>15</v>
      </c>
      <c r="E35" s="149">
        <f t="shared" si="11"/>
        <v>6</v>
      </c>
      <c r="F35" s="54"/>
      <c r="G35" s="54"/>
      <c r="H35" s="54"/>
      <c r="I35" s="54">
        <v>1</v>
      </c>
      <c r="J35" s="54"/>
      <c r="K35" s="54"/>
      <c r="L35" s="54"/>
      <c r="M35" s="54"/>
      <c r="N35" s="54"/>
      <c r="O35" s="54">
        <v>1</v>
      </c>
      <c r="P35" s="54"/>
      <c r="Q35" s="54">
        <v>2</v>
      </c>
      <c r="R35" s="54"/>
      <c r="S35" s="54"/>
      <c r="T35" s="54"/>
      <c r="U35" s="54"/>
      <c r="V35" s="54"/>
      <c r="W35" s="54"/>
      <c r="X35" s="54">
        <v>8</v>
      </c>
      <c r="Y35" s="54"/>
      <c r="Z35" s="54"/>
      <c r="AA35" s="54"/>
      <c r="AB35" s="54">
        <v>2</v>
      </c>
      <c r="AC35" s="54">
        <v>1</v>
      </c>
      <c r="AD35" s="54"/>
      <c r="AE35" s="54"/>
      <c r="AF35" s="54"/>
      <c r="AG35" s="54"/>
      <c r="AH35" s="54"/>
      <c r="AI35" s="54"/>
    </row>
    <row r="36" spans="2:35" ht="14.25">
      <c r="B36" s="105">
        <v>1033</v>
      </c>
      <c r="C36" s="53" t="s">
        <v>342</v>
      </c>
      <c r="D36" s="43">
        <f t="shared" si="10"/>
        <v>22</v>
      </c>
      <c r="E36" s="149">
        <f t="shared" si="11"/>
        <v>5</v>
      </c>
      <c r="F36" s="54"/>
      <c r="G36" s="54"/>
      <c r="H36" s="54"/>
      <c r="I36" s="54"/>
      <c r="J36" s="54"/>
      <c r="K36" s="54"/>
      <c r="L36" s="54"/>
      <c r="M36" s="54"/>
      <c r="N36" s="54"/>
      <c r="O36" s="54">
        <v>2</v>
      </c>
      <c r="P36" s="54"/>
      <c r="Q36" s="54">
        <v>2</v>
      </c>
      <c r="R36" s="54"/>
      <c r="S36" s="54"/>
      <c r="T36" s="54"/>
      <c r="U36" s="54"/>
      <c r="V36" s="54"/>
      <c r="W36" s="54"/>
      <c r="X36" s="54">
        <v>13</v>
      </c>
      <c r="Y36" s="54"/>
      <c r="Z36" s="54"/>
      <c r="AA36" s="54">
        <v>1</v>
      </c>
      <c r="AB36" s="54">
        <v>4</v>
      </c>
      <c r="AC36" s="54"/>
      <c r="AD36" s="54"/>
      <c r="AE36" s="54"/>
      <c r="AF36" s="54"/>
      <c r="AG36" s="54"/>
      <c r="AH36" s="54"/>
      <c r="AI36" s="54"/>
    </row>
    <row r="37" spans="2:35" ht="14.25">
      <c r="B37" s="105">
        <v>1035</v>
      </c>
      <c r="C37" s="53" t="s">
        <v>343</v>
      </c>
      <c r="D37" s="43">
        <f t="shared" si="10"/>
        <v>26</v>
      </c>
      <c r="E37" s="149">
        <f t="shared" si="11"/>
        <v>4</v>
      </c>
      <c r="F37" s="54"/>
      <c r="G37" s="54"/>
      <c r="H37" s="54"/>
      <c r="I37" s="54"/>
      <c r="J37" s="54"/>
      <c r="K37" s="54"/>
      <c r="L37" s="54"/>
      <c r="M37" s="54"/>
      <c r="N37" s="54"/>
      <c r="O37" s="54">
        <v>1</v>
      </c>
      <c r="P37" s="54"/>
      <c r="Q37" s="54"/>
      <c r="R37" s="54"/>
      <c r="S37" s="54"/>
      <c r="T37" s="54"/>
      <c r="U37" s="54"/>
      <c r="V37" s="54"/>
      <c r="W37" s="54"/>
      <c r="X37" s="54">
        <v>20</v>
      </c>
      <c r="Y37" s="54"/>
      <c r="Z37" s="54"/>
      <c r="AA37" s="54">
        <v>3</v>
      </c>
      <c r="AB37" s="54">
        <v>2</v>
      </c>
      <c r="AC37" s="54"/>
      <c r="AD37" s="54"/>
      <c r="AE37" s="54"/>
      <c r="AF37" s="54"/>
      <c r="AG37" s="54"/>
      <c r="AH37" s="54"/>
      <c r="AI37" s="54"/>
    </row>
    <row r="38" spans="2:35" ht="14.25">
      <c r="B38" s="105">
        <v>1037</v>
      </c>
      <c r="C38" s="53" t="s">
        <v>344</v>
      </c>
      <c r="D38" s="43">
        <f t="shared" si="10"/>
        <v>62</v>
      </c>
      <c r="E38" s="149">
        <f t="shared" si="11"/>
        <v>12</v>
      </c>
      <c r="F38" s="54"/>
      <c r="G38" s="54"/>
      <c r="H38" s="54"/>
      <c r="I38" s="54"/>
      <c r="J38" s="54"/>
      <c r="K38" s="54">
        <v>1</v>
      </c>
      <c r="L38" s="54"/>
      <c r="M38" s="54"/>
      <c r="N38" s="54">
        <v>1</v>
      </c>
      <c r="O38" s="54">
        <v>6</v>
      </c>
      <c r="P38" s="54"/>
      <c r="Q38" s="54">
        <v>12</v>
      </c>
      <c r="R38" s="54"/>
      <c r="S38" s="54">
        <v>1</v>
      </c>
      <c r="T38" s="54"/>
      <c r="U38" s="54"/>
      <c r="V38" s="54"/>
      <c r="W38" s="54"/>
      <c r="X38" s="54">
        <v>25</v>
      </c>
      <c r="Y38" s="54"/>
      <c r="Z38" s="54">
        <v>2</v>
      </c>
      <c r="AA38" s="54">
        <v>5</v>
      </c>
      <c r="AB38" s="54">
        <v>2</v>
      </c>
      <c r="AC38" s="54"/>
      <c r="AD38" s="54">
        <v>4</v>
      </c>
      <c r="AE38" s="54"/>
      <c r="AF38" s="54">
        <v>1</v>
      </c>
      <c r="AG38" s="54"/>
      <c r="AH38" s="54"/>
      <c r="AI38" s="54">
        <v>2</v>
      </c>
    </row>
    <row r="39" spans="2:35" ht="14.25">
      <c r="B39" s="105">
        <v>1038</v>
      </c>
      <c r="C39" s="53" t="s">
        <v>345</v>
      </c>
      <c r="D39" s="43">
        <f t="shared" si="10"/>
        <v>34</v>
      </c>
      <c r="E39" s="149">
        <f t="shared" si="11"/>
        <v>4</v>
      </c>
      <c r="F39" s="54"/>
      <c r="G39" s="54"/>
      <c r="H39" s="54"/>
      <c r="I39" s="54"/>
      <c r="J39" s="54"/>
      <c r="K39" s="54"/>
      <c r="L39" s="54"/>
      <c r="M39" s="54"/>
      <c r="N39" s="54"/>
      <c r="O39" s="54">
        <v>6</v>
      </c>
      <c r="P39" s="54"/>
      <c r="Q39" s="54">
        <v>5</v>
      </c>
      <c r="R39" s="54"/>
      <c r="S39" s="54"/>
      <c r="T39" s="54"/>
      <c r="U39" s="54"/>
      <c r="V39" s="54"/>
      <c r="W39" s="54"/>
      <c r="X39" s="54">
        <v>22</v>
      </c>
      <c r="Y39" s="54">
        <v>1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2:35" ht="14.25">
      <c r="B40" s="105">
        <v>1042</v>
      </c>
      <c r="C40" s="53" t="s">
        <v>346</v>
      </c>
      <c r="D40" s="43">
        <f t="shared" si="10"/>
        <v>2</v>
      </c>
      <c r="E40" s="149">
        <f t="shared" si="11"/>
        <v>1</v>
      </c>
      <c r="F40" s="54"/>
      <c r="G40" s="54"/>
      <c r="H40" s="54"/>
      <c r="I40" s="54"/>
      <c r="J40" s="54"/>
      <c r="K40" s="54"/>
      <c r="L40" s="54"/>
      <c r="M40" s="54"/>
      <c r="N40" s="54"/>
      <c r="O40" s="54">
        <v>2</v>
      </c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2:35" ht="14.25">
      <c r="B41" s="105">
        <v>1044</v>
      </c>
      <c r="C41" s="53" t="s">
        <v>347</v>
      </c>
      <c r="D41" s="43">
        <f t="shared" si="10"/>
        <v>73</v>
      </c>
      <c r="E41" s="149">
        <f t="shared" si="11"/>
        <v>5</v>
      </c>
      <c r="F41" s="54"/>
      <c r="G41" s="54"/>
      <c r="H41" s="54"/>
      <c r="I41" s="54"/>
      <c r="J41" s="54"/>
      <c r="K41" s="54"/>
      <c r="L41" s="54"/>
      <c r="M41" s="54"/>
      <c r="N41" s="54"/>
      <c r="O41" s="54">
        <v>4</v>
      </c>
      <c r="P41" s="54"/>
      <c r="Q41" s="54">
        <v>10</v>
      </c>
      <c r="R41" s="54"/>
      <c r="S41" s="54"/>
      <c r="T41" s="54"/>
      <c r="U41" s="54"/>
      <c r="V41" s="54"/>
      <c r="W41" s="54"/>
      <c r="X41" s="54">
        <v>53</v>
      </c>
      <c r="Y41" s="54"/>
      <c r="Z41" s="54"/>
      <c r="AA41" s="54"/>
      <c r="AB41" s="54">
        <v>3</v>
      </c>
      <c r="AC41" s="54"/>
      <c r="AD41" s="54"/>
      <c r="AE41" s="54"/>
      <c r="AF41" s="54"/>
      <c r="AG41" s="54">
        <v>3</v>
      </c>
      <c r="AH41" s="54"/>
      <c r="AI41" s="54"/>
    </row>
    <row r="42" spans="2:35" ht="14.25">
      <c r="B42" s="105">
        <v>1045</v>
      </c>
      <c r="C42" s="53" t="s">
        <v>348</v>
      </c>
      <c r="D42" s="43">
        <f t="shared" si="10"/>
        <v>60</v>
      </c>
      <c r="E42" s="149">
        <f t="shared" si="11"/>
        <v>10</v>
      </c>
      <c r="F42" s="54"/>
      <c r="G42" s="54"/>
      <c r="H42" s="54"/>
      <c r="I42" s="54"/>
      <c r="J42" s="54">
        <v>2</v>
      </c>
      <c r="K42" s="54"/>
      <c r="L42" s="54"/>
      <c r="M42" s="54"/>
      <c r="N42" s="54">
        <v>2</v>
      </c>
      <c r="O42" s="54">
        <v>7</v>
      </c>
      <c r="P42" s="54"/>
      <c r="Q42" s="54">
        <v>8</v>
      </c>
      <c r="R42" s="54">
        <v>2</v>
      </c>
      <c r="S42" s="54">
        <v>3</v>
      </c>
      <c r="T42" s="54"/>
      <c r="U42" s="54"/>
      <c r="V42" s="54"/>
      <c r="W42" s="54"/>
      <c r="X42" s="54">
        <v>29</v>
      </c>
      <c r="Y42" s="54">
        <v>4</v>
      </c>
      <c r="Z42" s="54"/>
      <c r="AA42" s="54"/>
      <c r="AB42" s="54">
        <v>2</v>
      </c>
      <c r="AC42" s="54"/>
      <c r="AD42" s="54">
        <v>1</v>
      </c>
      <c r="AE42" s="54"/>
      <c r="AF42" s="54"/>
      <c r="AG42" s="54"/>
      <c r="AH42" s="54"/>
      <c r="AI42" s="54"/>
    </row>
    <row r="43" spans="2:35" ht="14.25">
      <c r="B43" s="105">
        <v>1046</v>
      </c>
      <c r="C43" s="53" t="s">
        <v>349</v>
      </c>
      <c r="D43" s="43">
        <f t="shared" si="10"/>
        <v>96</v>
      </c>
      <c r="E43" s="149">
        <f t="shared" si="11"/>
        <v>9</v>
      </c>
      <c r="F43" s="54">
        <v>2</v>
      </c>
      <c r="G43" s="54"/>
      <c r="H43" s="54"/>
      <c r="I43" s="54"/>
      <c r="J43" s="54">
        <v>2</v>
      </c>
      <c r="K43" s="54"/>
      <c r="L43" s="54"/>
      <c r="M43" s="54"/>
      <c r="N43" s="54">
        <v>13</v>
      </c>
      <c r="O43" s="54">
        <v>3</v>
      </c>
      <c r="P43" s="54"/>
      <c r="Q43" s="54">
        <v>27</v>
      </c>
      <c r="R43" s="54"/>
      <c r="S43" s="54">
        <v>2</v>
      </c>
      <c r="T43" s="54"/>
      <c r="U43" s="54"/>
      <c r="V43" s="54"/>
      <c r="W43" s="54"/>
      <c r="X43" s="54">
        <v>34</v>
      </c>
      <c r="Y43" s="54">
        <v>4</v>
      </c>
      <c r="Z43" s="54"/>
      <c r="AA43" s="54"/>
      <c r="AB43" s="54"/>
      <c r="AC43" s="54"/>
      <c r="AD43" s="54"/>
      <c r="AE43" s="54"/>
      <c r="AF43" s="54"/>
      <c r="AG43" s="54">
        <v>9</v>
      </c>
      <c r="AH43" s="54"/>
      <c r="AI43" s="54"/>
    </row>
    <row r="44" spans="2:35" ht="14.25">
      <c r="B44" s="105">
        <v>1047</v>
      </c>
      <c r="C44" s="53" t="s">
        <v>756</v>
      </c>
      <c r="D44" s="43">
        <f t="shared" si="10"/>
        <v>30</v>
      </c>
      <c r="E44" s="149">
        <f t="shared" si="11"/>
        <v>5</v>
      </c>
      <c r="F44" s="54"/>
      <c r="G44" s="54"/>
      <c r="H44" s="54"/>
      <c r="I44" s="54"/>
      <c r="J44" s="54"/>
      <c r="K44" s="54"/>
      <c r="L44" s="54"/>
      <c r="M44" s="54"/>
      <c r="N44" s="54"/>
      <c r="O44" s="54">
        <v>1</v>
      </c>
      <c r="P44" s="54"/>
      <c r="Q44" s="54">
        <v>6</v>
      </c>
      <c r="R44" s="54"/>
      <c r="S44" s="54"/>
      <c r="T44" s="54"/>
      <c r="U44" s="54"/>
      <c r="V44" s="54"/>
      <c r="W44" s="54"/>
      <c r="X44" s="54">
        <v>17</v>
      </c>
      <c r="Y44" s="54"/>
      <c r="Z44" s="54"/>
      <c r="AA44" s="54"/>
      <c r="AB44" s="54">
        <v>2</v>
      </c>
      <c r="AC44" s="54">
        <v>4</v>
      </c>
      <c r="AD44" s="54"/>
      <c r="AE44" s="54"/>
      <c r="AF44" s="54"/>
      <c r="AG44" s="54"/>
      <c r="AH44" s="54"/>
      <c r="AI44" s="54"/>
    </row>
    <row r="45" spans="2:35" ht="14.25">
      <c r="B45" s="105">
        <v>1050</v>
      </c>
      <c r="C45" s="53" t="s">
        <v>350</v>
      </c>
      <c r="D45" s="43">
        <f t="shared" si="10"/>
        <v>64</v>
      </c>
      <c r="E45" s="149">
        <f t="shared" si="11"/>
        <v>5</v>
      </c>
      <c r="F45" s="54">
        <v>1</v>
      </c>
      <c r="G45" s="54"/>
      <c r="H45" s="54"/>
      <c r="I45" s="54"/>
      <c r="J45" s="54"/>
      <c r="K45" s="54"/>
      <c r="L45" s="54"/>
      <c r="M45" s="54"/>
      <c r="N45" s="54">
        <v>1</v>
      </c>
      <c r="O45" s="54">
        <v>10</v>
      </c>
      <c r="P45" s="54"/>
      <c r="Q45" s="54">
        <v>7</v>
      </c>
      <c r="R45" s="54"/>
      <c r="S45" s="54"/>
      <c r="T45" s="54"/>
      <c r="U45" s="54"/>
      <c r="V45" s="54"/>
      <c r="W45" s="54"/>
      <c r="X45" s="54">
        <v>45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</row>
    <row r="46" spans="2:35" ht="14.25">
      <c r="B46" s="105">
        <v>1053</v>
      </c>
      <c r="C46" s="53" t="s">
        <v>351</v>
      </c>
      <c r="D46" s="43">
        <f t="shared" si="10"/>
        <v>5</v>
      </c>
      <c r="E46" s="149">
        <f t="shared" si="11"/>
        <v>2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>
        <v>3</v>
      </c>
      <c r="R46" s="54"/>
      <c r="S46" s="54"/>
      <c r="T46" s="54"/>
      <c r="U46" s="54"/>
      <c r="V46" s="54"/>
      <c r="W46" s="54"/>
      <c r="X46" s="54">
        <v>2</v>
      </c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2:35" ht="14.25">
      <c r="B47" s="105">
        <v>1054</v>
      </c>
      <c r="C47" s="53" t="s">
        <v>352</v>
      </c>
      <c r="D47" s="43">
        <f t="shared" si="10"/>
        <v>1</v>
      </c>
      <c r="E47" s="149">
        <f t="shared" si="11"/>
        <v>1</v>
      </c>
      <c r="F47" s="54"/>
      <c r="G47" s="54"/>
      <c r="H47" s="54"/>
      <c r="I47" s="54"/>
      <c r="J47" s="54"/>
      <c r="K47" s="54"/>
      <c r="L47" s="54"/>
      <c r="M47" s="54"/>
      <c r="N47" s="54"/>
      <c r="O47" s="54">
        <v>1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</row>
    <row r="48" spans="2:35" ht="14.25">
      <c r="B48" s="105">
        <v>1055</v>
      </c>
      <c r="C48" s="53" t="s">
        <v>353</v>
      </c>
      <c r="D48" s="43">
        <f t="shared" si="10"/>
        <v>23</v>
      </c>
      <c r="E48" s="149">
        <f t="shared" si="11"/>
        <v>4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>
        <v>5</v>
      </c>
      <c r="R48" s="54"/>
      <c r="S48" s="54"/>
      <c r="T48" s="54"/>
      <c r="U48" s="54"/>
      <c r="V48" s="54"/>
      <c r="W48" s="54"/>
      <c r="X48" s="54">
        <v>15</v>
      </c>
      <c r="Y48" s="54"/>
      <c r="Z48" s="54">
        <v>1</v>
      </c>
      <c r="AA48" s="54"/>
      <c r="AB48" s="54"/>
      <c r="AC48" s="54"/>
      <c r="AD48" s="54">
        <v>2</v>
      </c>
      <c r="AE48" s="54"/>
      <c r="AF48" s="54"/>
      <c r="AG48" s="54"/>
      <c r="AH48" s="54"/>
      <c r="AI48" s="54"/>
    </row>
    <row r="49" spans="2:35" ht="14.25">
      <c r="B49" s="105">
        <v>1056</v>
      </c>
      <c r="C49" s="55" t="s">
        <v>354</v>
      </c>
      <c r="D49" s="43">
        <f t="shared" si="10"/>
        <v>101</v>
      </c>
      <c r="E49" s="149">
        <f t="shared" si="11"/>
        <v>11</v>
      </c>
      <c r="F49" s="54"/>
      <c r="G49" s="54"/>
      <c r="H49" s="54"/>
      <c r="I49" s="54"/>
      <c r="J49" s="54"/>
      <c r="K49" s="54"/>
      <c r="L49" s="54"/>
      <c r="M49" s="54"/>
      <c r="N49" s="54"/>
      <c r="O49" s="54">
        <v>6</v>
      </c>
      <c r="P49" s="54"/>
      <c r="Q49" s="54">
        <v>18</v>
      </c>
      <c r="R49" s="54"/>
      <c r="S49" s="54">
        <v>3</v>
      </c>
      <c r="T49" s="54"/>
      <c r="U49" s="54">
        <v>1</v>
      </c>
      <c r="V49" s="54"/>
      <c r="W49" s="54"/>
      <c r="X49" s="54">
        <v>44</v>
      </c>
      <c r="Y49" s="54"/>
      <c r="Z49" s="54"/>
      <c r="AA49" s="54">
        <v>17</v>
      </c>
      <c r="AB49" s="54">
        <v>4</v>
      </c>
      <c r="AC49" s="54">
        <v>4</v>
      </c>
      <c r="AD49" s="54">
        <v>1</v>
      </c>
      <c r="AE49" s="54"/>
      <c r="AF49" s="54">
        <v>2</v>
      </c>
      <c r="AG49" s="54"/>
      <c r="AH49" s="54"/>
      <c r="AI49" s="54">
        <v>1</v>
      </c>
    </row>
    <row r="50" spans="2:35" ht="14.25">
      <c r="B50" s="105">
        <v>1057</v>
      </c>
      <c r="C50" s="53" t="s">
        <v>355</v>
      </c>
      <c r="D50" s="43">
        <f t="shared" si="10"/>
        <v>7</v>
      </c>
      <c r="E50" s="149">
        <f t="shared" si="11"/>
        <v>3</v>
      </c>
      <c r="F50" s="54"/>
      <c r="G50" s="54"/>
      <c r="H50" s="54"/>
      <c r="I50" s="54"/>
      <c r="J50" s="54"/>
      <c r="K50" s="54"/>
      <c r="L50" s="54"/>
      <c r="M50" s="54"/>
      <c r="N50" s="54"/>
      <c r="O50" s="54">
        <v>2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>
        <v>3</v>
      </c>
      <c r="AC50" s="54">
        <v>2</v>
      </c>
      <c r="AD50" s="54"/>
      <c r="AE50" s="54"/>
      <c r="AF50" s="54"/>
      <c r="AG50" s="54"/>
      <c r="AH50" s="54"/>
      <c r="AI50" s="54"/>
    </row>
    <row r="51" spans="2:35" ht="14.25">
      <c r="B51" s="105">
        <v>1058</v>
      </c>
      <c r="C51" s="53" t="s">
        <v>356</v>
      </c>
      <c r="D51" s="43">
        <f t="shared" si="10"/>
        <v>6</v>
      </c>
      <c r="E51" s="149">
        <f t="shared" si="11"/>
        <v>3</v>
      </c>
      <c r="F51" s="54"/>
      <c r="G51" s="54"/>
      <c r="H51" s="54"/>
      <c r="I51" s="54"/>
      <c r="J51" s="54"/>
      <c r="K51" s="54"/>
      <c r="L51" s="54"/>
      <c r="M51" s="54"/>
      <c r="N51" s="54">
        <v>2</v>
      </c>
      <c r="O51" s="54"/>
      <c r="P51" s="54"/>
      <c r="Q51" s="54">
        <v>1</v>
      </c>
      <c r="R51" s="54"/>
      <c r="S51" s="54"/>
      <c r="T51" s="54"/>
      <c r="U51" s="54"/>
      <c r="V51" s="54"/>
      <c r="W51" s="54"/>
      <c r="X51" s="54">
        <v>3</v>
      </c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2:35" ht="14.25">
      <c r="B52" s="105">
        <v>1059</v>
      </c>
      <c r="C52" s="55" t="s">
        <v>357</v>
      </c>
      <c r="D52" s="43">
        <f t="shared" si="10"/>
        <v>96</v>
      </c>
      <c r="E52" s="149">
        <f t="shared" si="11"/>
        <v>11</v>
      </c>
      <c r="F52" s="54"/>
      <c r="G52" s="54"/>
      <c r="H52" s="54"/>
      <c r="I52" s="54"/>
      <c r="J52" s="54">
        <v>2</v>
      </c>
      <c r="K52" s="54"/>
      <c r="L52" s="54"/>
      <c r="M52" s="54"/>
      <c r="N52" s="54">
        <v>1</v>
      </c>
      <c r="O52" s="54">
        <v>23</v>
      </c>
      <c r="P52" s="54"/>
      <c r="Q52" s="54">
        <v>29</v>
      </c>
      <c r="R52" s="54">
        <v>4</v>
      </c>
      <c r="S52" s="54">
        <v>2</v>
      </c>
      <c r="T52" s="54"/>
      <c r="U52" s="54"/>
      <c r="V52" s="54"/>
      <c r="W52" s="54"/>
      <c r="X52" s="54">
        <v>29</v>
      </c>
      <c r="Y52" s="54">
        <v>2</v>
      </c>
      <c r="Z52" s="54">
        <v>2</v>
      </c>
      <c r="AA52" s="54">
        <v>1</v>
      </c>
      <c r="AB52" s="54"/>
      <c r="AC52" s="54">
        <v>1</v>
      </c>
      <c r="AD52" s="54"/>
      <c r="AE52" s="54"/>
      <c r="AF52" s="54"/>
      <c r="AG52" s="54"/>
      <c r="AH52" s="54"/>
      <c r="AI52" s="54"/>
    </row>
    <row r="53" spans="2:35" ht="14.25">
      <c r="B53" s="105">
        <v>1060</v>
      </c>
      <c r="C53" s="53" t="s">
        <v>358</v>
      </c>
      <c r="D53" s="43">
        <f t="shared" si="10"/>
        <v>15</v>
      </c>
      <c r="E53" s="149">
        <f t="shared" si="11"/>
        <v>4</v>
      </c>
      <c r="F53" s="54"/>
      <c r="G53" s="54"/>
      <c r="H53" s="54"/>
      <c r="I53" s="54"/>
      <c r="J53" s="54"/>
      <c r="K53" s="54"/>
      <c r="L53" s="54"/>
      <c r="M53" s="54"/>
      <c r="N53" s="54"/>
      <c r="O53" s="54">
        <v>2</v>
      </c>
      <c r="P53" s="54"/>
      <c r="Q53" s="54">
        <v>2</v>
      </c>
      <c r="R53" s="54"/>
      <c r="S53" s="54"/>
      <c r="T53" s="54"/>
      <c r="U53" s="54"/>
      <c r="V53" s="54"/>
      <c r="W53" s="54"/>
      <c r="X53" s="54">
        <v>9</v>
      </c>
      <c r="Y53" s="54"/>
      <c r="Z53" s="54"/>
      <c r="AA53" s="54"/>
      <c r="AB53" s="54"/>
      <c r="AC53" s="54"/>
      <c r="AD53" s="54"/>
      <c r="AE53" s="54"/>
      <c r="AF53" s="54"/>
      <c r="AG53" s="54">
        <v>2</v>
      </c>
      <c r="AH53" s="54"/>
      <c r="AI53" s="54"/>
    </row>
    <row r="54" spans="2:35" ht="14.25">
      <c r="B54" s="105">
        <v>1061</v>
      </c>
      <c r="C54" s="53" t="s">
        <v>846</v>
      </c>
      <c r="D54" s="43">
        <f aca="true" t="shared" si="12" ref="D54:D85">SUM(F54:AI54)</f>
        <v>0</v>
      </c>
      <c r="E54" s="149">
        <f aca="true" t="shared" si="13" ref="E54:E85">COUNT(F54:AI54)</f>
        <v>0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2:35" ht="14.25">
      <c r="B55" s="105">
        <v>1062</v>
      </c>
      <c r="C55" s="53" t="s">
        <v>359</v>
      </c>
      <c r="D55" s="43">
        <f t="shared" si="12"/>
        <v>38</v>
      </c>
      <c r="E55" s="149">
        <f t="shared" si="13"/>
        <v>5</v>
      </c>
      <c r="F55" s="54"/>
      <c r="G55" s="54"/>
      <c r="H55" s="54"/>
      <c r="I55" s="54"/>
      <c r="J55" s="54"/>
      <c r="K55" s="54"/>
      <c r="L55" s="54"/>
      <c r="M55" s="54"/>
      <c r="N55" s="54">
        <v>16</v>
      </c>
      <c r="O55" s="54">
        <v>1</v>
      </c>
      <c r="P55" s="54"/>
      <c r="Q55" s="54">
        <v>8</v>
      </c>
      <c r="R55" s="54">
        <v>2</v>
      </c>
      <c r="S55" s="54"/>
      <c r="T55" s="54"/>
      <c r="U55" s="54"/>
      <c r="V55" s="54"/>
      <c r="W55" s="54"/>
      <c r="X55" s="54">
        <v>11</v>
      </c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2:35" ht="14.25">
      <c r="B56" s="105">
        <v>1063</v>
      </c>
      <c r="C56" s="53" t="s">
        <v>360</v>
      </c>
      <c r="D56" s="43">
        <f t="shared" si="12"/>
        <v>73</v>
      </c>
      <c r="E56" s="149">
        <f t="shared" si="13"/>
        <v>9</v>
      </c>
      <c r="F56" s="54">
        <v>1</v>
      </c>
      <c r="G56" s="54"/>
      <c r="H56" s="54"/>
      <c r="I56" s="54"/>
      <c r="J56" s="54"/>
      <c r="K56" s="54"/>
      <c r="L56" s="54"/>
      <c r="M56" s="54"/>
      <c r="N56" s="54">
        <v>2</v>
      </c>
      <c r="O56" s="54">
        <v>12</v>
      </c>
      <c r="P56" s="54"/>
      <c r="Q56" s="54">
        <v>14</v>
      </c>
      <c r="R56" s="54"/>
      <c r="S56" s="54"/>
      <c r="T56" s="54"/>
      <c r="U56" s="54"/>
      <c r="V56" s="54"/>
      <c r="W56" s="54"/>
      <c r="X56" s="54">
        <v>30</v>
      </c>
      <c r="Y56" s="54">
        <v>1</v>
      </c>
      <c r="Z56" s="54"/>
      <c r="AA56" s="54">
        <v>4</v>
      </c>
      <c r="AB56" s="54">
        <v>8</v>
      </c>
      <c r="AC56" s="54"/>
      <c r="AD56" s="54">
        <v>1</v>
      </c>
      <c r="AE56" s="54"/>
      <c r="AF56" s="54"/>
      <c r="AG56" s="54"/>
      <c r="AH56" s="54"/>
      <c r="AI56" s="54"/>
    </row>
    <row r="57" spans="2:35" ht="14.25">
      <c r="B57" s="105">
        <v>1064</v>
      </c>
      <c r="C57" s="53" t="s">
        <v>361</v>
      </c>
      <c r="D57" s="43">
        <f t="shared" si="12"/>
        <v>0</v>
      </c>
      <c r="E57" s="149">
        <f t="shared" si="13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2:35" ht="14.25">
      <c r="B58" s="105">
        <v>1076</v>
      </c>
      <c r="C58" s="55" t="s">
        <v>362</v>
      </c>
      <c r="D58" s="43">
        <f t="shared" si="12"/>
        <v>56</v>
      </c>
      <c r="E58" s="149">
        <f t="shared" si="13"/>
        <v>11</v>
      </c>
      <c r="F58" s="54">
        <v>1</v>
      </c>
      <c r="G58" s="54"/>
      <c r="H58" s="54"/>
      <c r="I58" s="54"/>
      <c r="J58" s="54"/>
      <c r="K58" s="54"/>
      <c r="L58" s="54"/>
      <c r="M58" s="54">
        <v>2</v>
      </c>
      <c r="N58" s="54">
        <v>1</v>
      </c>
      <c r="O58" s="54">
        <v>6</v>
      </c>
      <c r="P58" s="54"/>
      <c r="Q58" s="54">
        <v>2</v>
      </c>
      <c r="R58" s="54"/>
      <c r="S58" s="54">
        <v>10</v>
      </c>
      <c r="T58" s="54"/>
      <c r="U58" s="54"/>
      <c r="V58" s="54"/>
      <c r="W58" s="54"/>
      <c r="X58" s="54">
        <v>5</v>
      </c>
      <c r="Y58" s="54"/>
      <c r="Z58" s="54">
        <v>2</v>
      </c>
      <c r="AA58" s="54">
        <v>21</v>
      </c>
      <c r="AB58" s="54">
        <v>4</v>
      </c>
      <c r="AC58" s="54">
        <v>2</v>
      </c>
      <c r="AD58" s="54"/>
      <c r="AE58" s="54"/>
      <c r="AF58" s="54"/>
      <c r="AG58" s="54"/>
      <c r="AH58" s="54"/>
      <c r="AI58" s="54"/>
    </row>
    <row r="59" spans="2:35" ht="14.25">
      <c r="B59" s="105">
        <v>1093</v>
      </c>
      <c r="C59" s="55" t="s">
        <v>363</v>
      </c>
      <c r="D59" s="43">
        <f t="shared" si="12"/>
        <v>52</v>
      </c>
      <c r="E59" s="149">
        <f t="shared" si="13"/>
        <v>7</v>
      </c>
      <c r="F59" s="54"/>
      <c r="G59" s="54"/>
      <c r="H59" s="54"/>
      <c r="I59" s="54"/>
      <c r="J59" s="54"/>
      <c r="K59" s="54"/>
      <c r="L59" s="54"/>
      <c r="M59" s="54"/>
      <c r="N59" s="54"/>
      <c r="O59" s="54">
        <v>18</v>
      </c>
      <c r="P59" s="54"/>
      <c r="Q59" s="54"/>
      <c r="R59" s="54"/>
      <c r="S59" s="54">
        <v>6</v>
      </c>
      <c r="T59" s="54"/>
      <c r="U59" s="54"/>
      <c r="V59" s="54"/>
      <c r="W59" s="54"/>
      <c r="X59" s="54">
        <v>2</v>
      </c>
      <c r="Y59" s="54"/>
      <c r="Z59" s="54">
        <v>8</v>
      </c>
      <c r="AA59" s="54">
        <v>11</v>
      </c>
      <c r="AB59" s="54">
        <v>5</v>
      </c>
      <c r="AC59" s="54">
        <v>2</v>
      </c>
      <c r="AD59" s="54"/>
      <c r="AE59" s="54"/>
      <c r="AF59" s="54"/>
      <c r="AG59" s="54"/>
      <c r="AH59" s="54"/>
      <c r="AI59" s="54"/>
    </row>
    <row r="60" spans="2:35" ht="14.25">
      <c r="B60" s="105">
        <v>1101</v>
      </c>
      <c r="C60" s="53" t="s">
        <v>364</v>
      </c>
      <c r="D60" s="43">
        <f t="shared" si="12"/>
        <v>1</v>
      </c>
      <c r="E60" s="149">
        <f t="shared" si="13"/>
        <v>1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>
        <v>1</v>
      </c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2:35" ht="14.25">
      <c r="B61" s="105">
        <v>1103</v>
      </c>
      <c r="C61" s="53" t="s">
        <v>365</v>
      </c>
      <c r="D61" s="43">
        <f t="shared" si="12"/>
        <v>1</v>
      </c>
      <c r="E61" s="149">
        <f t="shared" si="13"/>
        <v>1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>
        <v>1</v>
      </c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2:35" ht="14.25">
      <c r="B62" s="105">
        <v>1110</v>
      </c>
      <c r="C62" s="55" t="s">
        <v>366</v>
      </c>
      <c r="D62" s="43">
        <f t="shared" si="12"/>
        <v>36</v>
      </c>
      <c r="E62" s="149">
        <f t="shared" si="13"/>
        <v>10</v>
      </c>
      <c r="F62" s="54"/>
      <c r="G62" s="54"/>
      <c r="H62" s="54"/>
      <c r="I62" s="54"/>
      <c r="J62" s="54"/>
      <c r="K62" s="54"/>
      <c r="L62" s="54"/>
      <c r="M62" s="54"/>
      <c r="N62" s="54"/>
      <c r="O62" s="54">
        <v>5</v>
      </c>
      <c r="P62" s="54"/>
      <c r="Q62" s="54">
        <v>1</v>
      </c>
      <c r="R62" s="54">
        <v>1</v>
      </c>
      <c r="S62" s="54">
        <v>3</v>
      </c>
      <c r="T62" s="54">
        <v>1</v>
      </c>
      <c r="U62" s="54"/>
      <c r="V62" s="54"/>
      <c r="W62" s="54"/>
      <c r="X62" s="54">
        <v>9</v>
      </c>
      <c r="Y62" s="54"/>
      <c r="Z62" s="54">
        <v>1</v>
      </c>
      <c r="AA62" s="54">
        <v>4</v>
      </c>
      <c r="AB62" s="54">
        <v>9</v>
      </c>
      <c r="AC62" s="54"/>
      <c r="AD62" s="54">
        <v>2</v>
      </c>
      <c r="AE62" s="54"/>
      <c r="AF62" s="54"/>
      <c r="AG62" s="54"/>
      <c r="AH62" s="54"/>
      <c r="AI62" s="54"/>
    </row>
    <row r="63" spans="2:35" ht="14.25">
      <c r="B63" s="105">
        <v>1129</v>
      </c>
      <c r="C63" s="55" t="s">
        <v>367</v>
      </c>
      <c r="D63" s="43">
        <f t="shared" si="12"/>
        <v>34</v>
      </c>
      <c r="E63" s="149">
        <f t="shared" si="13"/>
        <v>9</v>
      </c>
      <c r="F63" s="54"/>
      <c r="G63" s="54"/>
      <c r="H63" s="54"/>
      <c r="I63" s="54"/>
      <c r="J63" s="54"/>
      <c r="K63" s="54">
        <v>1</v>
      </c>
      <c r="L63" s="54"/>
      <c r="M63" s="54"/>
      <c r="N63" s="54">
        <v>1</v>
      </c>
      <c r="O63" s="54">
        <v>4</v>
      </c>
      <c r="P63" s="54"/>
      <c r="Q63" s="54">
        <v>6</v>
      </c>
      <c r="R63" s="54"/>
      <c r="S63" s="54"/>
      <c r="T63" s="54"/>
      <c r="U63" s="54"/>
      <c r="V63" s="54"/>
      <c r="W63" s="54"/>
      <c r="X63" s="54">
        <v>4</v>
      </c>
      <c r="Y63" s="54"/>
      <c r="Z63" s="54"/>
      <c r="AA63" s="54">
        <v>3</v>
      </c>
      <c r="AB63" s="54">
        <v>5</v>
      </c>
      <c r="AC63" s="54">
        <v>9</v>
      </c>
      <c r="AD63" s="54">
        <v>1</v>
      </c>
      <c r="AE63" s="54"/>
      <c r="AF63" s="54"/>
      <c r="AG63" s="54"/>
      <c r="AH63" s="54"/>
      <c r="AI63" s="54"/>
    </row>
    <row r="64" spans="2:35" ht="14.25">
      <c r="B64" s="105">
        <v>1151</v>
      </c>
      <c r="C64" s="55" t="s">
        <v>368</v>
      </c>
      <c r="D64" s="43">
        <f t="shared" si="12"/>
        <v>24</v>
      </c>
      <c r="E64" s="149">
        <f t="shared" si="13"/>
        <v>5</v>
      </c>
      <c r="F64" s="54"/>
      <c r="G64" s="54"/>
      <c r="H64" s="54"/>
      <c r="I64" s="54"/>
      <c r="J64" s="54"/>
      <c r="K64" s="54"/>
      <c r="L64" s="54"/>
      <c r="M64" s="54"/>
      <c r="N64" s="54"/>
      <c r="O64" s="54">
        <v>4</v>
      </c>
      <c r="P64" s="54"/>
      <c r="Q64" s="54"/>
      <c r="R64" s="54"/>
      <c r="S64" s="54"/>
      <c r="T64" s="54"/>
      <c r="U64" s="54"/>
      <c r="V64" s="54"/>
      <c r="W64" s="54"/>
      <c r="X64" s="54">
        <v>2</v>
      </c>
      <c r="Y64" s="54"/>
      <c r="Z64" s="54"/>
      <c r="AA64" s="54">
        <v>14</v>
      </c>
      <c r="AB64" s="54">
        <v>2</v>
      </c>
      <c r="AC64" s="54"/>
      <c r="AD64" s="54">
        <v>2</v>
      </c>
      <c r="AE64" s="54"/>
      <c r="AF64" s="54"/>
      <c r="AG64" s="54"/>
      <c r="AH64" s="54"/>
      <c r="AI64" s="54"/>
    </row>
    <row r="65" spans="2:35" ht="14.25">
      <c r="B65" s="105">
        <v>1192</v>
      </c>
      <c r="C65" s="55" t="s">
        <v>369</v>
      </c>
      <c r="D65" s="43">
        <f t="shared" si="12"/>
        <v>1</v>
      </c>
      <c r="E65" s="149">
        <f t="shared" si="13"/>
        <v>1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>
        <v>1</v>
      </c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2:35" ht="14.25">
      <c r="B66" s="105">
        <v>1225</v>
      </c>
      <c r="C66" s="55" t="s">
        <v>370</v>
      </c>
      <c r="D66" s="43">
        <f t="shared" si="12"/>
        <v>24</v>
      </c>
      <c r="E66" s="149">
        <f t="shared" si="13"/>
        <v>9</v>
      </c>
      <c r="F66" s="54"/>
      <c r="G66" s="54"/>
      <c r="H66" s="54"/>
      <c r="I66" s="54"/>
      <c r="J66" s="54"/>
      <c r="K66" s="54">
        <v>1</v>
      </c>
      <c r="L66" s="54"/>
      <c r="M66" s="54"/>
      <c r="N66" s="54">
        <v>1</v>
      </c>
      <c r="O66" s="54">
        <v>3</v>
      </c>
      <c r="P66" s="54"/>
      <c r="Q66" s="54">
        <v>2</v>
      </c>
      <c r="R66" s="54"/>
      <c r="S66" s="54">
        <v>2</v>
      </c>
      <c r="T66" s="54"/>
      <c r="U66" s="54"/>
      <c r="V66" s="54"/>
      <c r="W66" s="54"/>
      <c r="X66" s="54">
        <v>1</v>
      </c>
      <c r="Y66" s="54"/>
      <c r="Z66" s="54">
        <v>2</v>
      </c>
      <c r="AA66" s="54">
        <v>2</v>
      </c>
      <c r="AB66" s="54">
        <v>10</v>
      </c>
      <c r="AC66" s="54"/>
      <c r="AD66" s="54"/>
      <c r="AE66" s="54"/>
      <c r="AF66" s="54"/>
      <c r="AG66" s="54"/>
      <c r="AH66" s="54"/>
      <c r="AI66" s="54"/>
    </row>
    <row r="67" spans="2:35" ht="14.25">
      <c r="B67" s="105">
        <v>1287</v>
      </c>
      <c r="C67" s="55" t="s">
        <v>371</v>
      </c>
      <c r="D67" s="43">
        <f t="shared" si="12"/>
        <v>60</v>
      </c>
      <c r="E67" s="149">
        <f t="shared" si="13"/>
        <v>10</v>
      </c>
      <c r="F67" s="54"/>
      <c r="G67" s="54"/>
      <c r="H67" s="54"/>
      <c r="I67" s="54"/>
      <c r="J67" s="54"/>
      <c r="K67" s="54"/>
      <c r="L67" s="54"/>
      <c r="M67" s="54"/>
      <c r="N67" s="54"/>
      <c r="O67" s="54">
        <v>13</v>
      </c>
      <c r="P67" s="54"/>
      <c r="Q67" s="54">
        <v>5</v>
      </c>
      <c r="R67" s="54"/>
      <c r="S67" s="54">
        <v>2</v>
      </c>
      <c r="T67" s="54"/>
      <c r="U67" s="54"/>
      <c r="V67" s="54"/>
      <c r="W67" s="54"/>
      <c r="X67" s="54">
        <v>20</v>
      </c>
      <c r="Y67" s="54"/>
      <c r="Z67" s="54">
        <v>3</v>
      </c>
      <c r="AA67" s="54">
        <v>9</v>
      </c>
      <c r="AB67" s="54">
        <v>4</v>
      </c>
      <c r="AC67" s="54">
        <v>2</v>
      </c>
      <c r="AD67" s="54">
        <v>1</v>
      </c>
      <c r="AE67" s="54"/>
      <c r="AF67" s="54"/>
      <c r="AG67" s="54">
        <v>1</v>
      </c>
      <c r="AH67" s="54"/>
      <c r="AI67" s="54"/>
    </row>
    <row r="68" spans="2:35" ht="14.25">
      <c r="B68" s="105">
        <v>1310</v>
      </c>
      <c r="C68" s="55" t="s">
        <v>757</v>
      </c>
      <c r="D68" s="43">
        <f t="shared" si="12"/>
        <v>0</v>
      </c>
      <c r="E68" s="149">
        <f t="shared" si="13"/>
        <v>0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</row>
    <row r="69" spans="2:35" ht="14.25">
      <c r="B69" s="105">
        <v>1372</v>
      </c>
      <c r="C69" s="55" t="s">
        <v>372</v>
      </c>
      <c r="D69" s="43">
        <f t="shared" si="12"/>
        <v>2</v>
      </c>
      <c r="E69" s="149">
        <f t="shared" si="13"/>
        <v>2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>
        <v>1</v>
      </c>
      <c r="R69" s="54"/>
      <c r="S69" s="54"/>
      <c r="T69" s="54"/>
      <c r="U69" s="54"/>
      <c r="V69" s="54"/>
      <c r="W69" s="54"/>
      <c r="X69" s="54">
        <v>1</v>
      </c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pans="2:35" ht="14.25">
      <c r="B70" s="105">
        <v>1375</v>
      </c>
      <c r="C70" s="55" t="s">
        <v>832</v>
      </c>
      <c r="D70" s="43">
        <f t="shared" si="12"/>
        <v>3</v>
      </c>
      <c r="E70" s="149">
        <f t="shared" si="13"/>
        <v>2</v>
      </c>
      <c r="F70" s="54"/>
      <c r="G70" s="54"/>
      <c r="H70" s="54"/>
      <c r="I70" s="54"/>
      <c r="J70" s="54"/>
      <c r="K70" s="54"/>
      <c r="L70" s="54"/>
      <c r="M70" s="54"/>
      <c r="N70" s="54"/>
      <c r="O70" s="54">
        <v>1</v>
      </c>
      <c r="P70" s="54"/>
      <c r="Q70" s="54"/>
      <c r="R70" s="54"/>
      <c r="S70" s="54"/>
      <c r="T70" s="54"/>
      <c r="U70" s="54"/>
      <c r="V70" s="54"/>
      <c r="W70" s="54"/>
      <c r="X70" s="54">
        <v>2</v>
      </c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2:35" ht="14.25">
      <c r="B71" s="105">
        <v>1402</v>
      </c>
      <c r="C71" s="55" t="s">
        <v>373</v>
      </c>
      <c r="D71" s="43">
        <f t="shared" si="12"/>
        <v>72</v>
      </c>
      <c r="E71" s="149">
        <f t="shared" si="13"/>
        <v>10</v>
      </c>
      <c r="F71" s="54"/>
      <c r="G71" s="54"/>
      <c r="H71" s="54"/>
      <c r="I71" s="54"/>
      <c r="J71" s="54"/>
      <c r="K71" s="54"/>
      <c r="L71" s="54"/>
      <c r="M71" s="54"/>
      <c r="N71" s="54">
        <v>1</v>
      </c>
      <c r="O71" s="54">
        <v>42</v>
      </c>
      <c r="P71" s="54"/>
      <c r="Q71" s="54">
        <v>7</v>
      </c>
      <c r="R71" s="54">
        <v>2</v>
      </c>
      <c r="S71" s="54">
        <v>2</v>
      </c>
      <c r="T71" s="54">
        <v>1</v>
      </c>
      <c r="U71" s="54"/>
      <c r="V71" s="54"/>
      <c r="W71" s="54"/>
      <c r="X71" s="54">
        <v>7</v>
      </c>
      <c r="Y71" s="54"/>
      <c r="Z71" s="54"/>
      <c r="AA71" s="54">
        <v>7</v>
      </c>
      <c r="AB71" s="54">
        <v>1</v>
      </c>
      <c r="AC71" s="54"/>
      <c r="AD71" s="54">
        <v>2</v>
      </c>
      <c r="AE71" s="54"/>
      <c r="AF71" s="54"/>
      <c r="AG71" s="54"/>
      <c r="AH71" s="54"/>
      <c r="AI71" s="54"/>
    </row>
    <row r="72" spans="2:35" ht="14.25">
      <c r="B72" s="105">
        <v>1404</v>
      </c>
      <c r="C72" s="55" t="s">
        <v>374</v>
      </c>
      <c r="D72" s="43">
        <f t="shared" si="12"/>
        <v>3</v>
      </c>
      <c r="E72" s="149">
        <f t="shared" si="13"/>
        <v>1</v>
      </c>
      <c r="F72" s="54"/>
      <c r="G72" s="54"/>
      <c r="H72" s="54"/>
      <c r="I72" s="54"/>
      <c r="J72" s="54"/>
      <c r="K72" s="54"/>
      <c r="L72" s="54"/>
      <c r="M72" s="54"/>
      <c r="N72" s="54">
        <v>3</v>
      </c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</row>
    <row r="73" spans="2:35" ht="14.25">
      <c r="B73" s="105">
        <v>1410</v>
      </c>
      <c r="C73" s="55" t="s">
        <v>758</v>
      </c>
      <c r="D73" s="43">
        <f t="shared" si="12"/>
        <v>105</v>
      </c>
      <c r="E73" s="149">
        <f t="shared" si="13"/>
        <v>11</v>
      </c>
      <c r="F73" s="54">
        <v>2</v>
      </c>
      <c r="G73" s="54"/>
      <c r="H73" s="54"/>
      <c r="I73" s="54"/>
      <c r="J73" s="54">
        <v>2</v>
      </c>
      <c r="K73" s="54"/>
      <c r="L73" s="54"/>
      <c r="M73" s="54"/>
      <c r="N73" s="54">
        <v>3</v>
      </c>
      <c r="O73" s="54">
        <v>10</v>
      </c>
      <c r="P73" s="54"/>
      <c r="Q73" s="54">
        <v>10</v>
      </c>
      <c r="R73" s="54">
        <v>5</v>
      </c>
      <c r="S73" s="54"/>
      <c r="T73" s="54"/>
      <c r="U73" s="54"/>
      <c r="V73" s="54"/>
      <c r="W73" s="54"/>
      <c r="X73" s="54">
        <v>61</v>
      </c>
      <c r="Y73" s="54"/>
      <c r="Z73" s="54"/>
      <c r="AA73" s="54">
        <v>1</v>
      </c>
      <c r="AB73" s="54"/>
      <c r="AC73" s="54">
        <v>4</v>
      </c>
      <c r="AD73" s="54">
        <v>2</v>
      </c>
      <c r="AE73" s="54"/>
      <c r="AF73" s="54"/>
      <c r="AG73" s="54">
        <v>5</v>
      </c>
      <c r="AH73" s="54"/>
      <c r="AI73" s="54"/>
    </row>
    <row r="74" spans="2:35" ht="14.25">
      <c r="B74" s="105">
        <v>1478</v>
      </c>
      <c r="C74" s="55" t="s">
        <v>375</v>
      </c>
      <c r="D74" s="43">
        <f t="shared" si="12"/>
        <v>3</v>
      </c>
      <c r="E74" s="149">
        <f t="shared" si="13"/>
        <v>3</v>
      </c>
      <c r="F74" s="54"/>
      <c r="G74" s="54"/>
      <c r="H74" s="54"/>
      <c r="I74" s="54"/>
      <c r="J74" s="54"/>
      <c r="K74" s="54">
        <v>1</v>
      </c>
      <c r="L74" s="54"/>
      <c r="M74" s="54"/>
      <c r="N74" s="54"/>
      <c r="O74" s="54">
        <v>1</v>
      </c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>
        <v>1</v>
      </c>
      <c r="AB74" s="54"/>
      <c r="AC74" s="54"/>
      <c r="AD74" s="54"/>
      <c r="AE74" s="54"/>
      <c r="AF74" s="54"/>
      <c r="AG74" s="54"/>
      <c r="AH74" s="54"/>
      <c r="AI74" s="54"/>
    </row>
    <row r="75" spans="2:35" ht="14.25">
      <c r="B75" s="105">
        <v>1490</v>
      </c>
      <c r="C75" s="55" t="s">
        <v>835</v>
      </c>
      <c r="D75" s="43">
        <f t="shared" si="12"/>
        <v>3</v>
      </c>
      <c r="E75" s="149">
        <f t="shared" si="13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>
        <v>3</v>
      </c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</row>
    <row r="76" spans="2:35" ht="14.25">
      <c r="B76" s="105">
        <v>1491</v>
      </c>
      <c r="C76" s="55" t="s">
        <v>836</v>
      </c>
      <c r="D76" s="43">
        <f t="shared" si="12"/>
        <v>0</v>
      </c>
      <c r="E76" s="149">
        <f t="shared" si="13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2:35" ht="14.25">
      <c r="B77" s="105">
        <v>1492</v>
      </c>
      <c r="C77" s="55" t="s">
        <v>848</v>
      </c>
      <c r="D77" s="43">
        <f t="shared" si="12"/>
        <v>0</v>
      </c>
      <c r="E77" s="149">
        <f t="shared" si="13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2:35" ht="14.25" hidden="1">
      <c r="B78" s="105"/>
      <c r="C78" s="55"/>
      <c r="D78" s="43">
        <f t="shared" si="12"/>
        <v>0</v>
      </c>
      <c r="E78" s="149">
        <f t="shared" si="13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2:35" ht="14.25" hidden="1">
      <c r="B79" s="105"/>
      <c r="C79" s="55"/>
      <c r="D79" s="43">
        <f t="shared" si="12"/>
        <v>0</v>
      </c>
      <c r="E79" s="149">
        <f t="shared" si="13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2:35" ht="14.25" hidden="1">
      <c r="B80" s="105"/>
      <c r="C80" s="55"/>
      <c r="D80" s="43">
        <f t="shared" si="12"/>
        <v>0</v>
      </c>
      <c r="E80" s="149">
        <f t="shared" si="13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2:35" ht="14.25" hidden="1">
      <c r="B81" s="105"/>
      <c r="C81" s="55"/>
      <c r="D81" s="43">
        <f t="shared" si="12"/>
        <v>0</v>
      </c>
      <c r="E81" s="149">
        <f t="shared" si="13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2:35" ht="14.25" hidden="1">
      <c r="B82" s="105"/>
      <c r="C82" s="55"/>
      <c r="D82" s="43">
        <f t="shared" si="12"/>
        <v>0</v>
      </c>
      <c r="E82" s="149">
        <f t="shared" si="13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2:35" ht="14.25" hidden="1">
      <c r="B83" s="105"/>
      <c r="C83" s="55"/>
      <c r="D83" s="43">
        <f t="shared" si="12"/>
        <v>0</v>
      </c>
      <c r="E83" s="149">
        <f t="shared" si="13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</row>
    <row r="84" spans="2:35" ht="14.25" hidden="1">
      <c r="B84" s="105"/>
      <c r="C84" s="55"/>
      <c r="D84" s="43">
        <f t="shared" si="12"/>
        <v>0</v>
      </c>
      <c r="E84" s="149">
        <f t="shared" si="13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</row>
    <row r="85" spans="2:35" ht="15" thickBot="1">
      <c r="B85" s="106">
        <v>1999</v>
      </c>
      <c r="C85" s="56" t="s">
        <v>822</v>
      </c>
      <c r="D85" s="44">
        <f t="shared" si="12"/>
        <v>0</v>
      </c>
      <c r="E85" s="150">
        <f t="shared" si="13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2:35" ht="15" thickBot="1">
      <c r="B86" s="58"/>
      <c r="C86" s="3" t="s">
        <v>625</v>
      </c>
      <c r="D86" s="59">
        <f>SUM(D22:D85)</f>
        <v>2058</v>
      </c>
      <c r="E86" s="167"/>
      <c r="F86" s="60">
        <f aca="true" t="shared" si="14" ref="F86:AI86">SUM(F22:F85)</f>
        <v>9</v>
      </c>
      <c r="G86" s="60">
        <f t="shared" si="14"/>
        <v>0</v>
      </c>
      <c r="H86" s="60">
        <f t="shared" si="14"/>
        <v>0</v>
      </c>
      <c r="I86" s="60">
        <f t="shared" si="14"/>
        <v>1</v>
      </c>
      <c r="J86" s="60">
        <f t="shared" si="14"/>
        <v>10</v>
      </c>
      <c r="K86" s="60">
        <f t="shared" si="14"/>
        <v>6</v>
      </c>
      <c r="L86" s="60">
        <f t="shared" si="14"/>
        <v>0</v>
      </c>
      <c r="M86" s="60">
        <f t="shared" si="14"/>
        <v>2</v>
      </c>
      <c r="N86" s="60">
        <f t="shared" si="14"/>
        <v>61</v>
      </c>
      <c r="O86" s="60">
        <f t="shared" si="14"/>
        <v>277</v>
      </c>
      <c r="P86" s="60">
        <f t="shared" si="14"/>
        <v>0</v>
      </c>
      <c r="Q86" s="60">
        <f t="shared" si="14"/>
        <v>317</v>
      </c>
      <c r="R86" s="60">
        <f t="shared" si="14"/>
        <v>22</v>
      </c>
      <c r="S86" s="60">
        <f t="shared" si="14"/>
        <v>57</v>
      </c>
      <c r="T86" s="60">
        <f t="shared" si="14"/>
        <v>2</v>
      </c>
      <c r="U86" s="60">
        <f t="shared" si="14"/>
        <v>1</v>
      </c>
      <c r="V86" s="60">
        <f t="shared" si="14"/>
        <v>0</v>
      </c>
      <c r="W86" s="60">
        <f t="shared" si="14"/>
        <v>0</v>
      </c>
      <c r="X86" s="60">
        <f t="shared" si="14"/>
        <v>832</v>
      </c>
      <c r="Y86" s="60">
        <f t="shared" si="14"/>
        <v>18</v>
      </c>
      <c r="Z86" s="60">
        <f t="shared" si="14"/>
        <v>27</v>
      </c>
      <c r="AA86" s="60">
        <f t="shared" si="14"/>
        <v>157</v>
      </c>
      <c r="AB86" s="60">
        <f t="shared" si="14"/>
        <v>110</v>
      </c>
      <c r="AC86" s="60">
        <f t="shared" si="14"/>
        <v>87</v>
      </c>
      <c r="AD86" s="60">
        <f t="shared" si="14"/>
        <v>28</v>
      </c>
      <c r="AE86" s="60">
        <f t="shared" si="14"/>
        <v>0</v>
      </c>
      <c r="AF86" s="60">
        <f t="shared" si="14"/>
        <v>3</v>
      </c>
      <c r="AG86" s="60">
        <f t="shared" si="14"/>
        <v>28</v>
      </c>
      <c r="AH86" s="60">
        <f t="shared" si="14"/>
        <v>0</v>
      </c>
      <c r="AI86" s="60">
        <f t="shared" si="14"/>
        <v>3</v>
      </c>
    </row>
    <row r="87" spans="2:35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</row>
    <row r="88" spans="2:35" ht="14.25">
      <c r="B88" s="104">
        <v>2001</v>
      </c>
      <c r="C88" s="52" t="s">
        <v>376</v>
      </c>
      <c r="D88" s="42">
        <f aca="true" t="shared" si="15" ref="D88:D119">SUM(F88:AI88)</f>
        <v>57</v>
      </c>
      <c r="E88" s="148">
        <f aca="true" t="shared" si="16" ref="E88:E119">COUNT(F88:AI88)</f>
        <v>8</v>
      </c>
      <c r="F88" s="64">
        <v>5</v>
      </c>
      <c r="G88" s="64"/>
      <c r="H88" s="64"/>
      <c r="I88" s="64"/>
      <c r="J88" s="64">
        <v>1</v>
      </c>
      <c r="K88" s="64"/>
      <c r="L88" s="64"/>
      <c r="M88" s="64"/>
      <c r="N88" s="64">
        <v>9</v>
      </c>
      <c r="O88" s="64"/>
      <c r="P88" s="64"/>
      <c r="Q88" s="64"/>
      <c r="R88" s="64">
        <v>14</v>
      </c>
      <c r="S88" s="64"/>
      <c r="T88" s="64"/>
      <c r="U88" s="64"/>
      <c r="V88" s="64"/>
      <c r="W88" s="64"/>
      <c r="X88" s="64">
        <v>1</v>
      </c>
      <c r="Y88" s="64">
        <v>23</v>
      </c>
      <c r="Z88" s="64"/>
      <c r="AA88" s="64"/>
      <c r="AB88" s="64">
        <v>2</v>
      </c>
      <c r="AC88" s="64"/>
      <c r="AD88" s="64"/>
      <c r="AE88" s="64"/>
      <c r="AF88" s="64"/>
      <c r="AG88" s="64">
        <v>2</v>
      </c>
      <c r="AH88" s="64"/>
      <c r="AI88" s="64"/>
    </row>
    <row r="89" spans="2:35" ht="14.25">
      <c r="B89" s="105">
        <v>2003</v>
      </c>
      <c r="C89" s="53" t="s">
        <v>377</v>
      </c>
      <c r="D89" s="43">
        <f t="shared" si="15"/>
        <v>45</v>
      </c>
      <c r="E89" s="149">
        <f t="shared" si="16"/>
        <v>6</v>
      </c>
      <c r="F89" s="65">
        <v>1</v>
      </c>
      <c r="G89" s="65"/>
      <c r="H89" s="65"/>
      <c r="I89" s="65"/>
      <c r="J89" s="65">
        <v>16</v>
      </c>
      <c r="K89" s="65"/>
      <c r="L89" s="65"/>
      <c r="M89" s="65"/>
      <c r="N89" s="65">
        <v>4</v>
      </c>
      <c r="O89" s="65"/>
      <c r="P89" s="65"/>
      <c r="Q89" s="65"/>
      <c r="R89" s="65">
        <v>3</v>
      </c>
      <c r="S89" s="65"/>
      <c r="T89" s="65"/>
      <c r="U89" s="65"/>
      <c r="V89" s="65"/>
      <c r="W89" s="65"/>
      <c r="X89" s="65"/>
      <c r="Y89" s="65">
        <v>14</v>
      </c>
      <c r="Z89" s="65"/>
      <c r="AA89" s="65"/>
      <c r="AB89" s="65"/>
      <c r="AC89" s="65"/>
      <c r="AD89" s="65"/>
      <c r="AE89" s="65"/>
      <c r="AF89" s="65"/>
      <c r="AG89" s="65">
        <v>7</v>
      </c>
      <c r="AH89" s="65"/>
      <c r="AI89" s="65"/>
    </row>
    <row r="90" spans="2:35" ht="14.25">
      <c r="B90" s="105">
        <v>2006</v>
      </c>
      <c r="C90" s="53" t="s">
        <v>378</v>
      </c>
      <c r="D90" s="43">
        <f t="shared" si="15"/>
        <v>108</v>
      </c>
      <c r="E90" s="149">
        <f t="shared" si="16"/>
        <v>8</v>
      </c>
      <c r="F90" s="65">
        <v>19</v>
      </c>
      <c r="G90" s="65"/>
      <c r="H90" s="65"/>
      <c r="I90" s="65"/>
      <c r="J90" s="65">
        <v>5</v>
      </c>
      <c r="K90" s="65"/>
      <c r="L90" s="65"/>
      <c r="M90" s="65"/>
      <c r="N90" s="65">
        <v>7</v>
      </c>
      <c r="O90" s="65"/>
      <c r="P90" s="65"/>
      <c r="Q90" s="65"/>
      <c r="R90" s="65">
        <v>9</v>
      </c>
      <c r="S90" s="65"/>
      <c r="T90" s="65">
        <v>2</v>
      </c>
      <c r="U90" s="65"/>
      <c r="V90" s="65"/>
      <c r="W90" s="65"/>
      <c r="X90" s="65"/>
      <c r="Y90" s="65">
        <v>52</v>
      </c>
      <c r="Z90" s="65"/>
      <c r="AA90" s="65"/>
      <c r="AB90" s="65"/>
      <c r="AC90" s="65"/>
      <c r="AD90" s="65">
        <v>2</v>
      </c>
      <c r="AE90" s="65"/>
      <c r="AF90" s="65"/>
      <c r="AG90" s="65">
        <v>12</v>
      </c>
      <c r="AH90" s="65"/>
      <c r="AI90" s="65"/>
    </row>
    <row r="91" spans="2:35" ht="14.25">
      <c r="B91" s="105">
        <v>2008</v>
      </c>
      <c r="C91" s="53" t="s">
        <v>379</v>
      </c>
      <c r="D91" s="43">
        <f t="shared" si="15"/>
        <v>5</v>
      </c>
      <c r="E91" s="149">
        <f t="shared" si="16"/>
        <v>3</v>
      </c>
      <c r="F91" s="65"/>
      <c r="G91" s="65"/>
      <c r="H91" s="65"/>
      <c r="I91" s="65"/>
      <c r="J91" s="65">
        <v>2</v>
      </c>
      <c r="K91" s="65"/>
      <c r="L91" s="65"/>
      <c r="M91" s="65"/>
      <c r="N91" s="65"/>
      <c r="O91" s="65"/>
      <c r="P91" s="65"/>
      <c r="Q91" s="65"/>
      <c r="R91" s="65">
        <v>2</v>
      </c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>
        <v>1</v>
      </c>
      <c r="AH91" s="65"/>
      <c r="AI91" s="65"/>
    </row>
    <row r="92" spans="2:35" ht="14.25">
      <c r="B92" s="105">
        <v>2012</v>
      </c>
      <c r="C92" s="53" t="s">
        <v>380</v>
      </c>
      <c r="D92" s="43">
        <f t="shared" si="15"/>
        <v>15</v>
      </c>
      <c r="E92" s="149">
        <f t="shared" si="16"/>
        <v>6</v>
      </c>
      <c r="F92" s="65">
        <v>1</v>
      </c>
      <c r="G92" s="65"/>
      <c r="H92" s="65"/>
      <c r="I92" s="65"/>
      <c r="J92" s="65"/>
      <c r="K92" s="65"/>
      <c r="L92" s="65"/>
      <c r="M92" s="65"/>
      <c r="N92" s="65">
        <v>1</v>
      </c>
      <c r="O92" s="65"/>
      <c r="P92" s="65"/>
      <c r="Q92" s="65">
        <v>2</v>
      </c>
      <c r="R92" s="65">
        <v>3</v>
      </c>
      <c r="S92" s="65"/>
      <c r="T92" s="65"/>
      <c r="U92" s="65"/>
      <c r="V92" s="65"/>
      <c r="W92" s="65"/>
      <c r="X92" s="65">
        <v>7</v>
      </c>
      <c r="Y92" s="65">
        <v>1</v>
      </c>
      <c r="Z92" s="65"/>
      <c r="AA92" s="65"/>
      <c r="AB92" s="65"/>
      <c r="AC92" s="65"/>
      <c r="AD92" s="65"/>
      <c r="AE92" s="65"/>
      <c r="AF92" s="65"/>
      <c r="AG92" s="65"/>
      <c r="AH92" s="65"/>
      <c r="AI92" s="65"/>
    </row>
    <row r="93" spans="2:35" ht="14.25">
      <c r="B93" s="105">
        <v>2014</v>
      </c>
      <c r="C93" s="53" t="s">
        <v>381</v>
      </c>
      <c r="D93" s="43">
        <f t="shared" si="15"/>
        <v>152</v>
      </c>
      <c r="E93" s="149">
        <f t="shared" si="16"/>
        <v>8</v>
      </c>
      <c r="F93" s="65">
        <v>10</v>
      </c>
      <c r="G93" s="65"/>
      <c r="H93" s="65"/>
      <c r="I93" s="65"/>
      <c r="J93" s="65">
        <v>2</v>
      </c>
      <c r="K93" s="65"/>
      <c r="L93" s="65"/>
      <c r="M93" s="65"/>
      <c r="N93" s="65">
        <v>51</v>
      </c>
      <c r="O93" s="65">
        <v>3</v>
      </c>
      <c r="P93" s="65"/>
      <c r="Q93" s="65">
        <v>1</v>
      </c>
      <c r="R93" s="65">
        <v>57</v>
      </c>
      <c r="S93" s="65">
        <v>1</v>
      </c>
      <c r="T93" s="65"/>
      <c r="U93" s="65"/>
      <c r="V93" s="65"/>
      <c r="W93" s="65"/>
      <c r="X93" s="65"/>
      <c r="Y93" s="65">
        <v>27</v>
      </c>
      <c r="Z93" s="65"/>
      <c r="AA93" s="65"/>
      <c r="AB93" s="65"/>
      <c r="AC93" s="65"/>
      <c r="AD93" s="65"/>
      <c r="AE93" s="65"/>
      <c r="AF93" s="65"/>
      <c r="AG93" s="65"/>
      <c r="AH93" s="65"/>
      <c r="AI93" s="65"/>
    </row>
    <row r="94" spans="2:35" ht="14.25">
      <c r="B94" s="105">
        <v>2017</v>
      </c>
      <c r="C94" s="53" t="s">
        <v>382</v>
      </c>
      <c r="D94" s="43">
        <f t="shared" si="15"/>
        <v>9</v>
      </c>
      <c r="E94" s="149">
        <f t="shared" si="16"/>
        <v>5</v>
      </c>
      <c r="F94" s="65">
        <v>1</v>
      </c>
      <c r="G94" s="65"/>
      <c r="H94" s="65"/>
      <c r="I94" s="65"/>
      <c r="J94" s="65">
        <v>3</v>
      </c>
      <c r="K94" s="65"/>
      <c r="L94" s="65"/>
      <c r="M94" s="65"/>
      <c r="N94" s="65">
        <v>1</v>
      </c>
      <c r="O94" s="65"/>
      <c r="P94" s="65"/>
      <c r="Q94" s="65">
        <v>1</v>
      </c>
      <c r="R94" s="65"/>
      <c r="S94" s="65"/>
      <c r="T94" s="65"/>
      <c r="U94" s="65"/>
      <c r="V94" s="65"/>
      <c r="W94" s="65"/>
      <c r="X94" s="65"/>
      <c r="Y94" s="65">
        <v>3</v>
      </c>
      <c r="Z94" s="65"/>
      <c r="AA94" s="65"/>
      <c r="AB94" s="65"/>
      <c r="AC94" s="65"/>
      <c r="AD94" s="65"/>
      <c r="AE94" s="65"/>
      <c r="AF94" s="65"/>
      <c r="AG94" s="65"/>
      <c r="AH94" s="65"/>
      <c r="AI94" s="65"/>
    </row>
    <row r="95" spans="2:35" ht="14.25">
      <c r="B95" s="105">
        <v>2019</v>
      </c>
      <c r="C95" s="53" t="s">
        <v>383</v>
      </c>
      <c r="D95" s="43">
        <f t="shared" si="15"/>
        <v>28</v>
      </c>
      <c r="E95" s="149">
        <f t="shared" si="16"/>
        <v>6</v>
      </c>
      <c r="F95" s="65"/>
      <c r="G95" s="65"/>
      <c r="H95" s="65"/>
      <c r="I95" s="65"/>
      <c r="J95" s="65"/>
      <c r="K95" s="65"/>
      <c r="L95" s="65"/>
      <c r="M95" s="65"/>
      <c r="N95" s="65">
        <v>7</v>
      </c>
      <c r="O95" s="65">
        <v>2</v>
      </c>
      <c r="P95" s="65"/>
      <c r="Q95" s="65">
        <v>2</v>
      </c>
      <c r="R95" s="65">
        <v>2</v>
      </c>
      <c r="S95" s="65"/>
      <c r="T95" s="65"/>
      <c r="U95" s="65"/>
      <c r="V95" s="65"/>
      <c r="W95" s="65"/>
      <c r="X95" s="65">
        <v>11</v>
      </c>
      <c r="Y95" s="65">
        <v>4</v>
      </c>
      <c r="Z95" s="65"/>
      <c r="AA95" s="65"/>
      <c r="AB95" s="65"/>
      <c r="AC95" s="65"/>
      <c r="AD95" s="65"/>
      <c r="AE95" s="65"/>
      <c r="AF95" s="65"/>
      <c r="AG95" s="65"/>
      <c r="AH95" s="65"/>
      <c r="AI95" s="65"/>
    </row>
    <row r="96" spans="2:35" ht="14.25">
      <c r="B96" s="105">
        <v>2021</v>
      </c>
      <c r="C96" s="53" t="s">
        <v>384</v>
      </c>
      <c r="D96" s="43">
        <f t="shared" si="15"/>
        <v>79</v>
      </c>
      <c r="E96" s="149">
        <f t="shared" si="16"/>
        <v>13</v>
      </c>
      <c r="F96" s="65">
        <v>13</v>
      </c>
      <c r="G96" s="65">
        <v>1</v>
      </c>
      <c r="H96" s="65"/>
      <c r="I96" s="65"/>
      <c r="J96" s="65">
        <v>3</v>
      </c>
      <c r="K96" s="65"/>
      <c r="L96" s="65"/>
      <c r="M96" s="65"/>
      <c r="N96" s="65">
        <v>7</v>
      </c>
      <c r="O96" s="65">
        <v>1</v>
      </c>
      <c r="P96" s="65"/>
      <c r="Q96" s="65">
        <v>2</v>
      </c>
      <c r="R96" s="65">
        <v>24</v>
      </c>
      <c r="S96" s="65"/>
      <c r="T96" s="65">
        <v>1</v>
      </c>
      <c r="U96" s="65"/>
      <c r="V96" s="65"/>
      <c r="W96" s="65"/>
      <c r="X96" s="65">
        <v>2</v>
      </c>
      <c r="Y96" s="65">
        <v>16</v>
      </c>
      <c r="Z96" s="65"/>
      <c r="AA96" s="65"/>
      <c r="AB96" s="65"/>
      <c r="AC96" s="65">
        <v>4</v>
      </c>
      <c r="AD96" s="65">
        <v>1</v>
      </c>
      <c r="AE96" s="65"/>
      <c r="AF96" s="65"/>
      <c r="AG96" s="65">
        <v>4</v>
      </c>
      <c r="AH96" s="65"/>
      <c r="AI96" s="65"/>
    </row>
    <row r="97" spans="2:35" ht="14.25">
      <c r="B97" s="105">
        <v>2023</v>
      </c>
      <c r="C97" s="53" t="s">
        <v>385</v>
      </c>
      <c r="D97" s="43">
        <f t="shared" si="15"/>
        <v>141</v>
      </c>
      <c r="E97" s="149">
        <f t="shared" si="16"/>
        <v>12</v>
      </c>
      <c r="F97" s="65">
        <v>7</v>
      </c>
      <c r="G97" s="65"/>
      <c r="H97" s="65"/>
      <c r="I97" s="65"/>
      <c r="J97" s="65">
        <v>3</v>
      </c>
      <c r="K97" s="65"/>
      <c r="L97" s="65"/>
      <c r="M97" s="65"/>
      <c r="N97" s="65">
        <v>29</v>
      </c>
      <c r="O97" s="65">
        <v>9</v>
      </c>
      <c r="P97" s="65"/>
      <c r="Q97" s="65">
        <v>13</v>
      </c>
      <c r="R97" s="65">
        <v>23</v>
      </c>
      <c r="S97" s="65"/>
      <c r="T97" s="65"/>
      <c r="U97" s="65"/>
      <c r="V97" s="65"/>
      <c r="W97" s="65"/>
      <c r="X97" s="65">
        <v>16</v>
      </c>
      <c r="Y97" s="65">
        <v>22</v>
      </c>
      <c r="Z97" s="65">
        <v>2</v>
      </c>
      <c r="AA97" s="65"/>
      <c r="AB97" s="65">
        <v>8</v>
      </c>
      <c r="AC97" s="65"/>
      <c r="AD97" s="65">
        <v>1</v>
      </c>
      <c r="AE97" s="65"/>
      <c r="AF97" s="65"/>
      <c r="AG97" s="65">
        <v>8</v>
      </c>
      <c r="AH97" s="65"/>
      <c r="AI97" s="65"/>
    </row>
    <row r="98" spans="2:35" ht="14.25">
      <c r="B98" s="105">
        <v>2027</v>
      </c>
      <c r="C98" s="53" t="s">
        <v>386</v>
      </c>
      <c r="D98" s="43">
        <f t="shared" si="15"/>
        <v>93</v>
      </c>
      <c r="E98" s="149">
        <f t="shared" si="16"/>
        <v>10</v>
      </c>
      <c r="F98" s="65">
        <v>12</v>
      </c>
      <c r="G98" s="65"/>
      <c r="H98" s="65"/>
      <c r="I98" s="65"/>
      <c r="J98" s="65">
        <v>2</v>
      </c>
      <c r="K98" s="65"/>
      <c r="L98" s="65"/>
      <c r="M98" s="65"/>
      <c r="N98" s="65">
        <v>8</v>
      </c>
      <c r="O98" s="65">
        <v>3</v>
      </c>
      <c r="P98" s="65"/>
      <c r="Q98" s="65"/>
      <c r="R98" s="65">
        <v>25</v>
      </c>
      <c r="S98" s="65"/>
      <c r="T98" s="65"/>
      <c r="U98" s="65"/>
      <c r="V98" s="65"/>
      <c r="W98" s="65"/>
      <c r="X98" s="65">
        <v>7</v>
      </c>
      <c r="Y98" s="65">
        <v>30</v>
      </c>
      <c r="Z98" s="65"/>
      <c r="AA98" s="65"/>
      <c r="AB98" s="65"/>
      <c r="AC98" s="65">
        <v>2</v>
      </c>
      <c r="AD98" s="65">
        <v>2</v>
      </c>
      <c r="AE98" s="65"/>
      <c r="AF98" s="65"/>
      <c r="AG98" s="65">
        <v>2</v>
      </c>
      <c r="AH98" s="65"/>
      <c r="AI98" s="65"/>
    </row>
    <row r="99" spans="2:35" ht="14.25">
      <c r="B99" s="105">
        <v>2028</v>
      </c>
      <c r="C99" s="53" t="s">
        <v>387</v>
      </c>
      <c r="D99" s="43">
        <f t="shared" si="15"/>
        <v>156</v>
      </c>
      <c r="E99" s="149">
        <f t="shared" si="16"/>
        <v>10</v>
      </c>
      <c r="F99" s="65">
        <v>43</v>
      </c>
      <c r="G99" s="65"/>
      <c r="H99" s="65"/>
      <c r="I99" s="65"/>
      <c r="J99" s="65">
        <v>7</v>
      </c>
      <c r="K99" s="65"/>
      <c r="L99" s="65"/>
      <c r="M99" s="65"/>
      <c r="N99" s="65">
        <v>6</v>
      </c>
      <c r="O99" s="65">
        <v>9</v>
      </c>
      <c r="P99" s="65"/>
      <c r="Q99" s="65">
        <v>3</v>
      </c>
      <c r="R99" s="65">
        <v>23</v>
      </c>
      <c r="S99" s="65"/>
      <c r="T99" s="65"/>
      <c r="U99" s="65"/>
      <c r="V99" s="65"/>
      <c r="W99" s="65"/>
      <c r="X99" s="65">
        <v>3</v>
      </c>
      <c r="Y99" s="65">
        <v>49</v>
      </c>
      <c r="Z99" s="65"/>
      <c r="AA99" s="65"/>
      <c r="AB99" s="65">
        <v>2</v>
      </c>
      <c r="AC99" s="65"/>
      <c r="AD99" s="65"/>
      <c r="AE99" s="65"/>
      <c r="AF99" s="65"/>
      <c r="AG99" s="65">
        <v>11</v>
      </c>
      <c r="AH99" s="65"/>
      <c r="AI99" s="65"/>
    </row>
    <row r="100" spans="2:35" ht="14.25">
      <c r="B100" s="105">
        <v>2029</v>
      </c>
      <c r="C100" s="53" t="s">
        <v>388</v>
      </c>
      <c r="D100" s="43">
        <f t="shared" si="15"/>
        <v>52</v>
      </c>
      <c r="E100" s="149">
        <f t="shared" si="16"/>
        <v>7</v>
      </c>
      <c r="F100" s="65">
        <v>31</v>
      </c>
      <c r="G100" s="65"/>
      <c r="H100" s="65"/>
      <c r="I100" s="65"/>
      <c r="J100" s="65">
        <v>2</v>
      </c>
      <c r="K100" s="65"/>
      <c r="L100" s="65"/>
      <c r="M100" s="65"/>
      <c r="N100" s="65">
        <v>2</v>
      </c>
      <c r="O100" s="65"/>
      <c r="P100" s="65"/>
      <c r="Q100" s="65"/>
      <c r="R100" s="65">
        <v>6</v>
      </c>
      <c r="S100" s="65"/>
      <c r="T100" s="65"/>
      <c r="U100" s="65"/>
      <c r="V100" s="65"/>
      <c r="W100" s="65"/>
      <c r="X100" s="65">
        <v>2</v>
      </c>
      <c r="Y100" s="65">
        <v>8</v>
      </c>
      <c r="Z100" s="65"/>
      <c r="AA100" s="65"/>
      <c r="AB100" s="65"/>
      <c r="AC100" s="65"/>
      <c r="AD100" s="65"/>
      <c r="AE100" s="65"/>
      <c r="AF100" s="65"/>
      <c r="AG100" s="65">
        <v>1</v>
      </c>
      <c r="AH100" s="65"/>
      <c r="AI100" s="65"/>
    </row>
    <row r="101" spans="2:35" ht="14.25">
      <c r="B101" s="105">
        <v>2032</v>
      </c>
      <c r="C101" s="53" t="s">
        <v>389</v>
      </c>
      <c r="D101" s="43">
        <f t="shared" si="15"/>
        <v>11</v>
      </c>
      <c r="E101" s="149">
        <f t="shared" si="16"/>
        <v>3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>
        <v>4</v>
      </c>
      <c r="P101" s="65"/>
      <c r="Q101" s="65"/>
      <c r="R101" s="65">
        <v>2</v>
      </c>
      <c r="S101" s="65"/>
      <c r="T101" s="65"/>
      <c r="U101" s="65"/>
      <c r="V101" s="65"/>
      <c r="W101" s="65"/>
      <c r="X101" s="65">
        <v>5</v>
      </c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</row>
    <row r="102" spans="2:35" ht="14.25">
      <c r="B102" s="105">
        <v>2034</v>
      </c>
      <c r="C102" s="53" t="s">
        <v>390</v>
      </c>
      <c r="D102" s="43">
        <f t="shared" si="15"/>
        <v>98</v>
      </c>
      <c r="E102" s="149">
        <f t="shared" si="16"/>
        <v>8</v>
      </c>
      <c r="F102" s="65">
        <v>21</v>
      </c>
      <c r="G102" s="65"/>
      <c r="H102" s="65"/>
      <c r="I102" s="65"/>
      <c r="J102" s="65">
        <v>7</v>
      </c>
      <c r="K102" s="65"/>
      <c r="L102" s="65"/>
      <c r="M102" s="65"/>
      <c r="N102" s="65">
        <v>1</v>
      </c>
      <c r="O102" s="65">
        <v>1</v>
      </c>
      <c r="P102" s="65"/>
      <c r="Q102" s="65"/>
      <c r="R102" s="65">
        <v>20</v>
      </c>
      <c r="S102" s="65"/>
      <c r="T102" s="65"/>
      <c r="U102" s="65"/>
      <c r="V102" s="65"/>
      <c r="W102" s="65"/>
      <c r="X102" s="65"/>
      <c r="Y102" s="65">
        <v>46</v>
      </c>
      <c r="Z102" s="65">
        <v>1</v>
      </c>
      <c r="AA102" s="65"/>
      <c r="AB102" s="65"/>
      <c r="AC102" s="65"/>
      <c r="AD102" s="65"/>
      <c r="AE102" s="65"/>
      <c r="AF102" s="65"/>
      <c r="AG102" s="65">
        <v>1</v>
      </c>
      <c r="AH102" s="65"/>
      <c r="AI102" s="65"/>
    </row>
    <row r="103" spans="2:35" ht="14.25">
      <c r="B103" s="105">
        <v>2036</v>
      </c>
      <c r="C103" s="53" t="s">
        <v>391</v>
      </c>
      <c r="D103" s="43">
        <f t="shared" si="15"/>
        <v>10</v>
      </c>
      <c r="E103" s="149">
        <f t="shared" si="16"/>
        <v>1</v>
      </c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>
        <v>10</v>
      </c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</row>
    <row r="104" spans="2:35" ht="14.25">
      <c r="B104" s="105">
        <v>2038</v>
      </c>
      <c r="C104" s="53" t="s">
        <v>392</v>
      </c>
      <c r="D104" s="43">
        <f t="shared" si="15"/>
        <v>49</v>
      </c>
      <c r="E104" s="149">
        <f t="shared" si="16"/>
        <v>8</v>
      </c>
      <c r="F104" s="65">
        <v>4</v>
      </c>
      <c r="G104" s="65"/>
      <c r="H104" s="65"/>
      <c r="I104" s="65"/>
      <c r="J104" s="65">
        <v>6</v>
      </c>
      <c r="K104" s="65"/>
      <c r="L104" s="65"/>
      <c r="M104" s="65"/>
      <c r="N104" s="65">
        <v>9</v>
      </c>
      <c r="O104" s="65"/>
      <c r="P104" s="65"/>
      <c r="Q104" s="65">
        <v>4</v>
      </c>
      <c r="R104" s="65">
        <v>6</v>
      </c>
      <c r="S104" s="65"/>
      <c r="T104" s="65"/>
      <c r="U104" s="65"/>
      <c r="V104" s="65"/>
      <c r="W104" s="65"/>
      <c r="X104" s="65">
        <v>7</v>
      </c>
      <c r="Y104" s="65">
        <v>11</v>
      </c>
      <c r="Z104" s="65"/>
      <c r="AA104" s="65"/>
      <c r="AB104" s="65"/>
      <c r="AC104" s="65"/>
      <c r="AD104" s="65"/>
      <c r="AE104" s="65"/>
      <c r="AF104" s="65"/>
      <c r="AG104" s="65">
        <v>2</v>
      </c>
      <c r="AH104" s="65"/>
      <c r="AI104" s="65"/>
    </row>
    <row r="105" spans="2:35" ht="14.25">
      <c r="B105" s="105">
        <v>2039</v>
      </c>
      <c r="C105" s="53" t="s">
        <v>393</v>
      </c>
      <c r="D105" s="43">
        <f t="shared" si="15"/>
        <v>52</v>
      </c>
      <c r="E105" s="149">
        <f t="shared" si="16"/>
        <v>7</v>
      </c>
      <c r="F105" s="65">
        <v>12</v>
      </c>
      <c r="G105" s="65"/>
      <c r="H105" s="65"/>
      <c r="I105" s="65"/>
      <c r="J105" s="65">
        <v>4</v>
      </c>
      <c r="K105" s="65"/>
      <c r="L105" s="65"/>
      <c r="M105" s="65"/>
      <c r="N105" s="65">
        <v>3</v>
      </c>
      <c r="O105" s="65"/>
      <c r="P105" s="65"/>
      <c r="Q105" s="65"/>
      <c r="R105" s="65">
        <v>10</v>
      </c>
      <c r="S105" s="65"/>
      <c r="T105" s="65"/>
      <c r="U105" s="65"/>
      <c r="V105" s="65"/>
      <c r="W105" s="65"/>
      <c r="X105" s="65"/>
      <c r="Y105" s="65">
        <v>16</v>
      </c>
      <c r="Z105" s="65"/>
      <c r="AA105" s="65"/>
      <c r="AB105" s="65"/>
      <c r="AC105" s="65"/>
      <c r="AD105" s="65">
        <v>4</v>
      </c>
      <c r="AE105" s="65"/>
      <c r="AF105" s="65"/>
      <c r="AG105" s="65">
        <v>3</v>
      </c>
      <c r="AH105" s="65"/>
      <c r="AI105" s="65"/>
    </row>
    <row r="106" spans="2:35" ht="14.25">
      <c r="B106" s="105">
        <v>2040</v>
      </c>
      <c r="C106" s="53" t="s">
        <v>394</v>
      </c>
      <c r="D106" s="43">
        <f t="shared" si="15"/>
        <v>0</v>
      </c>
      <c r="E106" s="149">
        <f t="shared" si="16"/>
        <v>0</v>
      </c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</row>
    <row r="107" spans="2:35" ht="14.25">
      <c r="B107" s="105">
        <v>2041</v>
      </c>
      <c r="C107" s="53" t="s">
        <v>395</v>
      </c>
      <c r="D107" s="43">
        <f t="shared" si="15"/>
        <v>36</v>
      </c>
      <c r="E107" s="149">
        <f t="shared" si="16"/>
        <v>7</v>
      </c>
      <c r="F107" s="65">
        <v>5</v>
      </c>
      <c r="G107" s="65"/>
      <c r="H107" s="65"/>
      <c r="I107" s="65"/>
      <c r="J107" s="65">
        <v>2</v>
      </c>
      <c r="K107" s="65"/>
      <c r="L107" s="65"/>
      <c r="M107" s="65"/>
      <c r="N107" s="65">
        <v>12</v>
      </c>
      <c r="O107" s="65"/>
      <c r="P107" s="65"/>
      <c r="Q107" s="65">
        <v>5</v>
      </c>
      <c r="R107" s="65"/>
      <c r="S107" s="65"/>
      <c r="T107" s="65"/>
      <c r="U107" s="65"/>
      <c r="V107" s="65"/>
      <c r="W107" s="65"/>
      <c r="X107" s="65">
        <v>7</v>
      </c>
      <c r="Y107" s="65">
        <v>3</v>
      </c>
      <c r="Z107" s="65"/>
      <c r="AA107" s="65"/>
      <c r="AB107" s="65"/>
      <c r="AC107" s="65"/>
      <c r="AD107" s="65">
        <v>2</v>
      </c>
      <c r="AE107" s="65"/>
      <c r="AF107" s="65"/>
      <c r="AG107" s="65"/>
      <c r="AH107" s="65"/>
      <c r="AI107" s="65"/>
    </row>
    <row r="108" spans="2:35" ht="14.25">
      <c r="B108" s="105">
        <v>2042</v>
      </c>
      <c r="C108" s="53" t="s">
        <v>396</v>
      </c>
      <c r="D108" s="43">
        <f t="shared" si="15"/>
        <v>126</v>
      </c>
      <c r="E108" s="149">
        <f t="shared" si="16"/>
        <v>9</v>
      </c>
      <c r="F108" s="65">
        <v>19</v>
      </c>
      <c r="G108" s="65"/>
      <c r="H108" s="65"/>
      <c r="I108" s="65"/>
      <c r="J108" s="65">
        <v>9</v>
      </c>
      <c r="K108" s="65"/>
      <c r="L108" s="65"/>
      <c r="M108" s="65"/>
      <c r="N108" s="65">
        <v>20</v>
      </c>
      <c r="O108" s="65">
        <v>2</v>
      </c>
      <c r="P108" s="65"/>
      <c r="Q108" s="65">
        <v>5</v>
      </c>
      <c r="R108" s="65">
        <v>29</v>
      </c>
      <c r="S108" s="65"/>
      <c r="T108" s="65"/>
      <c r="U108" s="65"/>
      <c r="V108" s="65"/>
      <c r="W108" s="65"/>
      <c r="X108" s="65">
        <v>2</v>
      </c>
      <c r="Y108" s="65">
        <v>38</v>
      </c>
      <c r="Z108" s="65"/>
      <c r="AA108" s="65"/>
      <c r="AB108" s="65"/>
      <c r="AC108" s="65"/>
      <c r="AD108" s="65">
        <v>2</v>
      </c>
      <c r="AE108" s="65"/>
      <c r="AF108" s="65"/>
      <c r="AG108" s="65"/>
      <c r="AH108" s="65"/>
      <c r="AI108" s="65"/>
    </row>
    <row r="109" spans="2:35" ht="14.25">
      <c r="B109" s="105">
        <v>2043</v>
      </c>
      <c r="C109" s="53" t="s">
        <v>397</v>
      </c>
      <c r="D109" s="43">
        <f t="shared" si="15"/>
        <v>118</v>
      </c>
      <c r="E109" s="149">
        <f t="shared" si="16"/>
        <v>11</v>
      </c>
      <c r="F109" s="65">
        <v>3</v>
      </c>
      <c r="G109" s="65"/>
      <c r="H109" s="65"/>
      <c r="I109" s="65"/>
      <c r="J109" s="65">
        <v>4</v>
      </c>
      <c r="K109" s="65"/>
      <c r="L109" s="65"/>
      <c r="M109" s="65">
        <v>1</v>
      </c>
      <c r="N109" s="65">
        <v>17</v>
      </c>
      <c r="O109" s="65">
        <v>3</v>
      </c>
      <c r="P109" s="65"/>
      <c r="Q109" s="65">
        <v>14</v>
      </c>
      <c r="R109" s="65">
        <v>6</v>
      </c>
      <c r="S109" s="65"/>
      <c r="T109" s="65"/>
      <c r="U109" s="65"/>
      <c r="V109" s="65"/>
      <c r="W109" s="65"/>
      <c r="X109" s="65">
        <v>58</v>
      </c>
      <c r="Y109" s="65">
        <v>6</v>
      </c>
      <c r="Z109" s="65"/>
      <c r="AA109" s="65"/>
      <c r="AB109" s="65">
        <v>4</v>
      </c>
      <c r="AC109" s="65"/>
      <c r="AD109" s="65"/>
      <c r="AE109" s="65"/>
      <c r="AF109" s="65"/>
      <c r="AG109" s="65">
        <v>2</v>
      </c>
      <c r="AH109" s="65"/>
      <c r="AI109" s="65"/>
    </row>
    <row r="110" spans="2:35" ht="14.25">
      <c r="B110" s="105">
        <v>2044</v>
      </c>
      <c r="C110" s="53" t="s">
        <v>398</v>
      </c>
      <c r="D110" s="43">
        <f t="shared" si="15"/>
        <v>58</v>
      </c>
      <c r="E110" s="149">
        <f t="shared" si="16"/>
        <v>8</v>
      </c>
      <c r="F110" s="65"/>
      <c r="G110" s="65"/>
      <c r="H110" s="65"/>
      <c r="I110" s="65"/>
      <c r="J110" s="65">
        <v>4</v>
      </c>
      <c r="K110" s="65"/>
      <c r="L110" s="65"/>
      <c r="M110" s="65"/>
      <c r="N110" s="65">
        <v>9</v>
      </c>
      <c r="O110" s="65">
        <v>1</v>
      </c>
      <c r="P110" s="65"/>
      <c r="Q110" s="65">
        <v>14</v>
      </c>
      <c r="R110" s="65">
        <v>5</v>
      </c>
      <c r="S110" s="65"/>
      <c r="T110" s="65"/>
      <c r="U110" s="65"/>
      <c r="V110" s="65"/>
      <c r="W110" s="65"/>
      <c r="X110" s="65">
        <v>20</v>
      </c>
      <c r="Y110" s="65">
        <v>4</v>
      </c>
      <c r="Z110" s="65"/>
      <c r="AA110" s="65"/>
      <c r="AB110" s="65"/>
      <c r="AC110" s="65"/>
      <c r="AD110" s="65"/>
      <c r="AE110" s="65"/>
      <c r="AF110" s="65"/>
      <c r="AG110" s="65">
        <v>1</v>
      </c>
      <c r="AH110" s="65"/>
      <c r="AI110" s="65"/>
    </row>
    <row r="111" spans="2:35" ht="14.25">
      <c r="B111" s="105">
        <v>2045</v>
      </c>
      <c r="C111" s="53" t="s">
        <v>399</v>
      </c>
      <c r="D111" s="43">
        <f t="shared" si="15"/>
        <v>260</v>
      </c>
      <c r="E111" s="149">
        <f t="shared" si="16"/>
        <v>13</v>
      </c>
      <c r="F111" s="65">
        <v>135</v>
      </c>
      <c r="G111" s="65"/>
      <c r="H111" s="65"/>
      <c r="I111" s="65"/>
      <c r="J111" s="65">
        <v>11</v>
      </c>
      <c r="K111" s="65"/>
      <c r="L111" s="65"/>
      <c r="M111" s="65"/>
      <c r="N111" s="65">
        <v>4</v>
      </c>
      <c r="O111" s="65">
        <v>3</v>
      </c>
      <c r="P111" s="65"/>
      <c r="Q111" s="65">
        <v>1</v>
      </c>
      <c r="R111" s="65">
        <v>26</v>
      </c>
      <c r="S111" s="65"/>
      <c r="T111" s="65"/>
      <c r="U111" s="65"/>
      <c r="V111" s="65"/>
      <c r="W111" s="65"/>
      <c r="X111" s="65">
        <v>3</v>
      </c>
      <c r="Y111" s="65">
        <v>55</v>
      </c>
      <c r="Z111" s="65">
        <v>3</v>
      </c>
      <c r="AA111" s="65"/>
      <c r="AB111" s="65">
        <v>2</v>
      </c>
      <c r="AC111" s="65"/>
      <c r="AD111" s="65"/>
      <c r="AE111" s="65"/>
      <c r="AF111" s="65">
        <v>1</v>
      </c>
      <c r="AG111" s="65">
        <v>14</v>
      </c>
      <c r="AH111" s="65">
        <v>2</v>
      </c>
      <c r="AI111" s="65"/>
    </row>
    <row r="112" spans="2:35" ht="14.25">
      <c r="B112" s="105">
        <v>2047</v>
      </c>
      <c r="C112" s="53" t="s">
        <v>400</v>
      </c>
      <c r="D112" s="43">
        <f t="shared" si="15"/>
        <v>14</v>
      </c>
      <c r="E112" s="149">
        <f t="shared" si="16"/>
        <v>7</v>
      </c>
      <c r="F112" s="65">
        <v>2</v>
      </c>
      <c r="G112" s="65"/>
      <c r="H112" s="65"/>
      <c r="I112" s="65"/>
      <c r="J112" s="65">
        <v>2</v>
      </c>
      <c r="K112" s="65"/>
      <c r="L112" s="65"/>
      <c r="M112" s="65"/>
      <c r="N112" s="65"/>
      <c r="O112" s="65"/>
      <c r="P112" s="65"/>
      <c r="Q112" s="65">
        <v>2</v>
      </c>
      <c r="R112" s="65">
        <v>1</v>
      </c>
      <c r="S112" s="65"/>
      <c r="T112" s="65"/>
      <c r="U112" s="65"/>
      <c r="V112" s="65"/>
      <c r="W112" s="65"/>
      <c r="X112" s="65"/>
      <c r="Y112" s="65">
        <v>3</v>
      </c>
      <c r="Z112" s="65"/>
      <c r="AA112" s="65"/>
      <c r="AB112" s="65"/>
      <c r="AC112" s="65"/>
      <c r="AD112" s="65">
        <v>2</v>
      </c>
      <c r="AE112" s="65"/>
      <c r="AF112" s="65"/>
      <c r="AG112" s="65">
        <v>2</v>
      </c>
      <c r="AH112" s="65"/>
      <c r="AI112" s="65"/>
    </row>
    <row r="113" spans="2:35" ht="14.25">
      <c r="B113" s="105">
        <v>2048</v>
      </c>
      <c r="C113" s="53" t="s">
        <v>401</v>
      </c>
      <c r="D113" s="43">
        <f t="shared" si="15"/>
        <v>47</v>
      </c>
      <c r="E113" s="149">
        <f t="shared" si="16"/>
        <v>7</v>
      </c>
      <c r="F113" s="65"/>
      <c r="G113" s="65"/>
      <c r="H113" s="65"/>
      <c r="I113" s="65"/>
      <c r="J113" s="65">
        <v>5</v>
      </c>
      <c r="K113" s="65"/>
      <c r="L113" s="65"/>
      <c r="M113" s="65"/>
      <c r="N113" s="65">
        <v>7</v>
      </c>
      <c r="O113" s="65">
        <v>4</v>
      </c>
      <c r="P113" s="65"/>
      <c r="Q113" s="65">
        <v>3</v>
      </c>
      <c r="R113" s="65">
        <v>17</v>
      </c>
      <c r="S113" s="65"/>
      <c r="T113" s="65"/>
      <c r="U113" s="65"/>
      <c r="V113" s="65"/>
      <c r="W113" s="65"/>
      <c r="X113" s="65">
        <v>5</v>
      </c>
      <c r="Y113" s="65">
        <v>6</v>
      </c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</row>
    <row r="114" spans="2:35" ht="14.25">
      <c r="B114" s="105">
        <v>2049</v>
      </c>
      <c r="C114" s="53" t="s">
        <v>402</v>
      </c>
      <c r="D114" s="43">
        <f t="shared" si="15"/>
        <v>42</v>
      </c>
      <c r="E114" s="149">
        <f t="shared" si="16"/>
        <v>7</v>
      </c>
      <c r="F114" s="65">
        <v>9</v>
      </c>
      <c r="G114" s="65"/>
      <c r="H114" s="65"/>
      <c r="I114" s="65"/>
      <c r="J114" s="65">
        <v>2</v>
      </c>
      <c r="K114" s="65"/>
      <c r="L114" s="65"/>
      <c r="M114" s="65"/>
      <c r="N114" s="65">
        <v>2</v>
      </c>
      <c r="O114" s="65">
        <v>2</v>
      </c>
      <c r="P114" s="65"/>
      <c r="Q114" s="65"/>
      <c r="R114" s="65">
        <v>9</v>
      </c>
      <c r="S114" s="65"/>
      <c r="T114" s="65"/>
      <c r="U114" s="65"/>
      <c r="V114" s="65"/>
      <c r="W114" s="65"/>
      <c r="X114" s="65"/>
      <c r="Y114" s="65">
        <v>14</v>
      </c>
      <c r="Z114" s="65"/>
      <c r="AA114" s="65"/>
      <c r="AB114" s="65"/>
      <c r="AC114" s="65"/>
      <c r="AD114" s="65"/>
      <c r="AE114" s="65"/>
      <c r="AF114" s="65"/>
      <c r="AG114" s="65">
        <v>4</v>
      </c>
      <c r="AH114" s="65"/>
      <c r="AI114" s="65"/>
    </row>
    <row r="115" spans="2:35" ht="14.25">
      <c r="B115" s="105">
        <v>2051</v>
      </c>
      <c r="C115" s="53" t="s">
        <v>403</v>
      </c>
      <c r="D115" s="43">
        <f t="shared" si="15"/>
        <v>42</v>
      </c>
      <c r="E115" s="149">
        <f t="shared" si="16"/>
        <v>9</v>
      </c>
      <c r="F115" s="65">
        <v>2</v>
      </c>
      <c r="G115" s="65"/>
      <c r="H115" s="65"/>
      <c r="I115" s="65"/>
      <c r="J115" s="65">
        <v>4</v>
      </c>
      <c r="K115" s="65"/>
      <c r="L115" s="65"/>
      <c r="M115" s="65"/>
      <c r="N115" s="65">
        <v>8</v>
      </c>
      <c r="O115" s="65">
        <v>1</v>
      </c>
      <c r="P115" s="65"/>
      <c r="Q115" s="65"/>
      <c r="R115" s="65">
        <v>11</v>
      </c>
      <c r="S115" s="65"/>
      <c r="T115" s="65"/>
      <c r="U115" s="65"/>
      <c r="V115" s="65"/>
      <c r="W115" s="65"/>
      <c r="X115" s="65">
        <v>4</v>
      </c>
      <c r="Y115" s="65">
        <v>6</v>
      </c>
      <c r="Z115" s="65"/>
      <c r="AA115" s="65"/>
      <c r="AB115" s="65"/>
      <c r="AC115" s="65"/>
      <c r="AD115" s="65">
        <v>2</v>
      </c>
      <c r="AE115" s="65"/>
      <c r="AF115" s="65"/>
      <c r="AG115" s="65">
        <v>4</v>
      </c>
      <c r="AH115" s="65"/>
      <c r="AI115" s="65"/>
    </row>
    <row r="116" spans="2:35" ht="14.25">
      <c r="B116" s="105">
        <v>2052</v>
      </c>
      <c r="C116" s="53" t="s">
        <v>404</v>
      </c>
      <c r="D116" s="43">
        <f t="shared" si="15"/>
        <v>103</v>
      </c>
      <c r="E116" s="149">
        <f t="shared" si="16"/>
        <v>11</v>
      </c>
      <c r="F116" s="65">
        <v>14</v>
      </c>
      <c r="G116" s="65"/>
      <c r="H116" s="65"/>
      <c r="I116" s="65"/>
      <c r="J116" s="65">
        <v>3</v>
      </c>
      <c r="K116" s="65"/>
      <c r="L116" s="65"/>
      <c r="M116" s="65"/>
      <c r="N116" s="65">
        <v>3</v>
      </c>
      <c r="O116" s="65">
        <v>2</v>
      </c>
      <c r="P116" s="65"/>
      <c r="Q116" s="65">
        <v>2</v>
      </c>
      <c r="R116" s="65">
        <v>21</v>
      </c>
      <c r="S116" s="65"/>
      <c r="T116" s="65"/>
      <c r="U116" s="65"/>
      <c r="V116" s="65"/>
      <c r="W116" s="65"/>
      <c r="X116" s="65">
        <v>1</v>
      </c>
      <c r="Y116" s="65">
        <v>42</v>
      </c>
      <c r="Z116" s="65"/>
      <c r="AA116" s="65">
        <v>1</v>
      </c>
      <c r="AB116" s="65">
        <v>2</v>
      </c>
      <c r="AC116" s="65"/>
      <c r="AD116" s="65"/>
      <c r="AE116" s="65"/>
      <c r="AF116" s="65"/>
      <c r="AG116" s="65">
        <v>12</v>
      </c>
      <c r="AH116" s="65"/>
      <c r="AI116" s="65"/>
    </row>
    <row r="117" spans="2:35" ht="14.25">
      <c r="B117" s="105">
        <v>2055</v>
      </c>
      <c r="C117" s="53" t="s">
        <v>405</v>
      </c>
      <c r="D117" s="43">
        <f t="shared" si="15"/>
        <v>57</v>
      </c>
      <c r="E117" s="149">
        <f t="shared" si="16"/>
        <v>8</v>
      </c>
      <c r="F117" s="65">
        <v>7</v>
      </c>
      <c r="G117" s="65"/>
      <c r="H117" s="65"/>
      <c r="I117" s="65"/>
      <c r="J117" s="65">
        <v>5</v>
      </c>
      <c r="K117" s="65"/>
      <c r="L117" s="65"/>
      <c r="M117" s="65"/>
      <c r="N117" s="65">
        <v>2</v>
      </c>
      <c r="O117" s="65">
        <v>2</v>
      </c>
      <c r="P117" s="65"/>
      <c r="Q117" s="65">
        <v>2</v>
      </c>
      <c r="R117" s="65">
        <v>11</v>
      </c>
      <c r="S117" s="65"/>
      <c r="T117" s="65"/>
      <c r="U117" s="65"/>
      <c r="V117" s="65"/>
      <c r="W117" s="65"/>
      <c r="X117" s="65"/>
      <c r="Y117" s="65">
        <v>27</v>
      </c>
      <c r="Z117" s="65"/>
      <c r="AA117" s="65"/>
      <c r="AB117" s="65"/>
      <c r="AC117" s="65"/>
      <c r="AD117" s="65"/>
      <c r="AE117" s="65"/>
      <c r="AF117" s="65"/>
      <c r="AG117" s="65">
        <v>1</v>
      </c>
      <c r="AH117" s="65"/>
      <c r="AI117" s="65"/>
    </row>
    <row r="118" spans="2:35" ht="14.25">
      <c r="B118" s="105">
        <v>2056</v>
      </c>
      <c r="C118" s="53" t="s">
        <v>406</v>
      </c>
      <c r="D118" s="43">
        <f t="shared" si="15"/>
        <v>4</v>
      </c>
      <c r="E118" s="149">
        <f t="shared" si="16"/>
        <v>2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>
        <v>2</v>
      </c>
      <c r="P118" s="65"/>
      <c r="Q118" s="65"/>
      <c r="R118" s="65"/>
      <c r="S118" s="65"/>
      <c r="T118" s="65"/>
      <c r="U118" s="65"/>
      <c r="V118" s="65"/>
      <c r="W118" s="65"/>
      <c r="X118" s="65"/>
      <c r="Y118" s="65">
        <v>2</v>
      </c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</row>
    <row r="119" spans="2:35" ht="14.25">
      <c r="B119" s="105">
        <v>2057</v>
      </c>
      <c r="C119" s="53" t="s">
        <v>407</v>
      </c>
      <c r="D119" s="43">
        <f t="shared" si="15"/>
        <v>16</v>
      </c>
      <c r="E119" s="149">
        <f t="shared" si="16"/>
        <v>3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>
        <v>4</v>
      </c>
      <c r="S119" s="65"/>
      <c r="T119" s="65"/>
      <c r="U119" s="65"/>
      <c r="V119" s="65"/>
      <c r="W119" s="65"/>
      <c r="X119" s="65"/>
      <c r="Y119" s="65">
        <v>11</v>
      </c>
      <c r="Z119" s="65"/>
      <c r="AA119" s="65"/>
      <c r="AB119" s="65"/>
      <c r="AC119" s="65"/>
      <c r="AD119" s="65"/>
      <c r="AE119" s="65"/>
      <c r="AF119" s="65"/>
      <c r="AG119" s="65">
        <v>1</v>
      </c>
      <c r="AH119" s="65"/>
      <c r="AI119" s="65"/>
    </row>
    <row r="120" spans="2:35" ht="14.25">
      <c r="B120" s="105">
        <v>2061</v>
      </c>
      <c r="C120" s="53" t="s">
        <v>408</v>
      </c>
      <c r="D120" s="43">
        <f aca="true" t="shared" si="17" ref="D120:D154">SUM(F120:AI120)</f>
        <v>15</v>
      </c>
      <c r="E120" s="149">
        <f aca="true" t="shared" si="18" ref="E120:E151">COUNT(F120:AI120)</f>
        <v>6</v>
      </c>
      <c r="F120" s="65">
        <v>3</v>
      </c>
      <c r="G120" s="65"/>
      <c r="H120" s="65"/>
      <c r="I120" s="65"/>
      <c r="J120" s="65">
        <v>2</v>
      </c>
      <c r="K120" s="65"/>
      <c r="L120" s="65"/>
      <c r="M120" s="65"/>
      <c r="N120" s="65">
        <v>1</v>
      </c>
      <c r="O120" s="65">
        <v>2</v>
      </c>
      <c r="P120" s="65"/>
      <c r="Q120" s="65"/>
      <c r="R120" s="65">
        <v>6</v>
      </c>
      <c r="S120" s="65"/>
      <c r="T120" s="65"/>
      <c r="U120" s="65"/>
      <c r="V120" s="65"/>
      <c r="W120" s="65"/>
      <c r="X120" s="65"/>
      <c r="Y120" s="65">
        <v>1</v>
      </c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</row>
    <row r="121" spans="2:35" ht="14.25">
      <c r="B121" s="105">
        <v>2064</v>
      </c>
      <c r="C121" s="53" t="s">
        <v>409</v>
      </c>
      <c r="D121" s="43">
        <f t="shared" si="17"/>
        <v>37</v>
      </c>
      <c r="E121" s="149">
        <f t="shared" si="18"/>
        <v>7</v>
      </c>
      <c r="F121" s="65">
        <v>4</v>
      </c>
      <c r="G121" s="65"/>
      <c r="H121" s="65"/>
      <c r="I121" s="65"/>
      <c r="J121" s="65">
        <v>4</v>
      </c>
      <c r="K121" s="65"/>
      <c r="L121" s="65"/>
      <c r="M121" s="65"/>
      <c r="N121" s="65">
        <v>5</v>
      </c>
      <c r="O121" s="65"/>
      <c r="P121" s="65"/>
      <c r="Q121" s="65"/>
      <c r="R121" s="65">
        <v>3</v>
      </c>
      <c r="S121" s="65"/>
      <c r="T121" s="65"/>
      <c r="U121" s="65"/>
      <c r="V121" s="65"/>
      <c r="W121" s="65"/>
      <c r="X121" s="65">
        <v>2</v>
      </c>
      <c r="Y121" s="65">
        <v>17</v>
      </c>
      <c r="Z121" s="65"/>
      <c r="AA121" s="65"/>
      <c r="AB121" s="65"/>
      <c r="AC121" s="65"/>
      <c r="AD121" s="65"/>
      <c r="AE121" s="65"/>
      <c r="AF121" s="65"/>
      <c r="AG121" s="65">
        <v>2</v>
      </c>
      <c r="AH121" s="65"/>
      <c r="AI121" s="65"/>
    </row>
    <row r="122" spans="2:35" ht="14.25">
      <c r="B122" s="105">
        <v>2065</v>
      </c>
      <c r="C122" s="53" t="s">
        <v>410</v>
      </c>
      <c r="D122" s="43">
        <f t="shared" si="17"/>
        <v>56</v>
      </c>
      <c r="E122" s="149">
        <f t="shared" si="18"/>
        <v>7</v>
      </c>
      <c r="F122" s="65">
        <v>10</v>
      </c>
      <c r="G122" s="65"/>
      <c r="H122" s="65"/>
      <c r="I122" s="65"/>
      <c r="J122" s="65">
        <v>1</v>
      </c>
      <c r="K122" s="65"/>
      <c r="L122" s="65"/>
      <c r="M122" s="65"/>
      <c r="N122" s="65">
        <v>2</v>
      </c>
      <c r="O122" s="65">
        <v>2</v>
      </c>
      <c r="P122" s="65"/>
      <c r="Q122" s="65"/>
      <c r="R122" s="65">
        <v>6</v>
      </c>
      <c r="S122" s="65"/>
      <c r="T122" s="65"/>
      <c r="U122" s="65"/>
      <c r="V122" s="65"/>
      <c r="W122" s="65"/>
      <c r="X122" s="65"/>
      <c r="Y122" s="65">
        <v>34</v>
      </c>
      <c r="Z122" s="65"/>
      <c r="AA122" s="65"/>
      <c r="AB122" s="65"/>
      <c r="AC122" s="65"/>
      <c r="AD122" s="65"/>
      <c r="AE122" s="65"/>
      <c r="AF122" s="65"/>
      <c r="AG122" s="65">
        <v>1</v>
      </c>
      <c r="AH122" s="65"/>
      <c r="AI122" s="65"/>
    </row>
    <row r="123" spans="2:35" ht="14.25">
      <c r="B123" s="105">
        <v>2066</v>
      </c>
      <c r="C123" s="53" t="s">
        <v>411</v>
      </c>
      <c r="D123" s="43">
        <f t="shared" si="17"/>
        <v>172</v>
      </c>
      <c r="E123" s="149">
        <f t="shared" si="18"/>
        <v>8</v>
      </c>
      <c r="F123" s="65">
        <v>16</v>
      </c>
      <c r="G123" s="65"/>
      <c r="H123" s="65"/>
      <c r="I123" s="65"/>
      <c r="J123" s="65">
        <v>3</v>
      </c>
      <c r="K123" s="65"/>
      <c r="L123" s="65"/>
      <c r="M123" s="65"/>
      <c r="N123" s="65">
        <v>19</v>
      </c>
      <c r="O123" s="65">
        <v>2</v>
      </c>
      <c r="P123" s="65"/>
      <c r="Q123" s="65">
        <v>7</v>
      </c>
      <c r="R123" s="65">
        <v>68</v>
      </c>
      <c r="S123" s="65"/>
      <c r="T123" s="65"/>
      <c r="U123" s="65"/>
      <c r="V123" s="65"/>
      <c r="W123" s="65"/>
      <c r="X123" s="65">
        <v>5</v>
      </c>
      <c r="Y123" s="65">
        <v>52</v>
      </c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</row>
    <row r="124" spans="2:35" ht="14.25">
      <c r="B124" s="105">
        <v>2067</v>
      </c>
      <c r="C124" s="53" t="s">
        <v>412</v>
      </c>
      <c r="D124" s="43">
        <f t="shared" si="17"/>
        <v>15</v>
      </c>
      <c r="E124" s="149">
        <f t="shared" si="18"/>
        <v>4</v>
      </c>
      <c r="F124" s="65">
        <v>2</v>
      </c>
      <c r="G124" s="65"/>
      <c r="H124" s="65"/>
      <c r="I124" s="65"/>
      <c r="J124" s="65"/>
      <c r="K124" s="65"/>
      <c r="L124" s="65"/>
      <c r="M124" s="65"/>
      <c r="N124" s="65"/>
      <c r="O124" s="65">
        <v>1</v>
      </c>
      <c r="P124" s="65"/>
      <c r="Q124" s="65"/>
      <c r="R124" s="65">
        <v>3</v>
      </c>
      <c r="S124" s="65"/>
      <c r="T124" s="65"/>
      <c r="U124" s="65"/>
      <c r="V124" s="65"/>
      <c r="W124" s="65"/>
      <c r="X124" s="65"/>
      <c r="Y124" s="65">
        <v>9</v>
      </c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</row>
    <row r="125" spans="2:35" ht="14.25">
      <c r="B125" s="105">
        <v>2069</v>
      </c>
      <c r="C125" s="53" t="s">
        <v>413</v>
      </c>
      <c r="D125" s="43">
        <f t="shared" si="17"/>
        <v>19</v>
      </c>
      <c r="E125" s="149">
        <f t="shared" si="18"/>
        <v>7</v>
      </c>
      <c r="F125" s="65">
        <v>2</v>
      </c>
      <c r="G125" s="65"/>
      <c r="H125" s="65"/>
      <c r="I125" s="65"/>
      <c r="J125" s="65"/>
      <c r="K125" s="65"/>
      <c r="L125" s="65"/>
      <c r="M125" s="65"/>
      <c r="N125" s="65">
        <v>1</v>
      </c>
      <c r="O125" s="65">
        <v>4</v>
      </c>
      <c r="P125" s="65"/>
      <c r="Q125" s="65"/>
      <c r="R125" s="65">
        <v>1</v>
      </c>
      <c r="S125" s="65"/>
      <c r="T125" s="65"/>
      <c r="U125" s="65"/>
      <c r="V125" s="65"/>
      <c r="W125" s="65"/>
      <c r="X125" s="65">
        <v>2</v>
      </c>
      <c r="Y125" s="65">
        <v>8</v>
      </c>
      <c r="Z125" s="65"/>
      <c r="AA125" s="65"/>
      <c r="AB125" s="65"/>
      <c r="AC125" s="65"/>
      <c r="AD125" s="65"/>
      <c r="AE125" s="65"/>
      <c r="AF125" s="65"/>
      <c r="AG125" s="65">
        <v>1</v>
      </c>
      <c r="AH125" s="65"/>
      <c r="AI125" s="65"/>
    </row>
    <row r="126" spans="2:35" ht="14.25">
      <c r="B126" s="105">
        <v>2070</v>
      </c>
      <c r="C126" s="53" t="s">
        <v>414</v>
      </c>
      <c r="D126" s="43">
        <f t="shared" si="17"/>
        <v>16</v>
      </c>
      <c r="E126" s="149">
        <f t="shared" si="18"/>
        <v>3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>
        <v>3</v>
      </c>
      <c r="Z126" s="65"/>
      <c r="AA126" s="65"/>
      <c r="AB126" s="65"/>
      <c r="AC126" s="65"/>
      <c r="AD126" s="65">
        <v>4</v>
      </c>
      <c r="AE126" s="65"/>
      <c r="AF126" s="65"/>
      <c r="AG126" s="65">
        <v>9</v>
      </c>
      <c r="AH126" s="65"/>
      <c r="AI126" s="65"/>
    </row>
    <row r="127" spans="2:35" ht="14.25">
      <c r="B127" s="105">
        <v>2071</v>
      </c>
      <c r="C127" s="53" t="s">
        <v>415</v>
      </c>
      <c r="D127" s="43">
        <f t="shared" si="17"/>
        <v>80</v>
      </c>
      <c r="E127" s="149">
        <f t="shared" si="18"/>
        <v>6</v>
      </c>
      <c r="F127" s="65">
        <v>14</v>
      </c>
      <c r="G127" s="65"/>
      <c r="H127" s="65"/>
      <c r="I127" s="65"/>
      <c r="J127" s="65">
        <v>4</v>
      </c>
      <c r="K127" s="65"/>
      <c r="L127" s="65"/>
      <c r="M127" s="65"/>
      <c r="N127" s="65">
        <v>13</v>
      </c>
      <c r="O127" s="65"/>
      <c r="P127" s="65"/>
      <c r="Q127" s="65"/>
      <c r="R127" s="65">
        <v>17</v>
      </c>
      <c r="S127" s="65"/>
      <c r="T127" s="65"/>
      <c r="U127" s="65"/>
      <c r="V127" s="65"/>
      <c r="W127" s="65"/>
      <c r="X127" s="65">
        <v>4</v>
      </c>
      <c r="Y127" s="65">
        <v>28</v>
      </c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</row>
    <row r="128" spans="2:35" ht="14.25">
      <c r="B128" s="105">
        <v>2072</v>
      </c>
      <c r="C128" s="53" t="s">
        <v>416</v>
      </c>
      <c r="D128" s="43">
        <f t="shared" si="17"/>
        <v>93</v>
      </c>
      <c r="E128" s="149">
        <f t="shared" si="18"/>
        <v>9</v>
      </c>
      <c r="F128" s="65">
        <v>3</v>
      </c>
      <c r="G128" s="65"/>
      <c r="H128" s="65"/>
      <c r="I128" s="65"/>
      <c r="J128" s="65">
        <v>3</v>
      </c>
      <c r="K128" s="65"/>
      <c r="L128" s="65"/>
      <c r="M128" s="65"/>
      <c r="N128" s="65">
        <v>26</v>
      </c>
      <c r="O128" s="65">
        <v>6</v>
      </c>
      <c r="P128" s="65"/>
      <c r="Q128" s="65">
        <v>7</v>
      </c>
      <c r="R128" s="65">
        <v>21</v>
      </c>
      <c r="S128" s="65"/>
      <c r="T128" s="65"/>
      <c r="U128" s="65"/>
      <c r="V128" s="65"/>
      <c r="W128" s="65"/>
      <c r="X128" s="65">
        <v>2</v>
      </c>
      <c r="Y128" s="65">
        <v>24</v>
      </c>
      <c r="Z128" s="65"/>
      <c r="AA128" s="65"/>
      <c r="AB128" s="65"/>
      <c r="AC128" s="65"/>
      <c r="AD128" s="65"/>
      <c r="AE128" s="65"/>
      <c r="AF128" s="65"/>
      <c r="AG128" s="65">
        <v>1</v>
      </c>
      <c r="AH128" s="65"/>
      <c r="AI128" s="65"/>
    </row>
    <row r="129" spans="2:35" ht="14.25">
      <c r="B129" s="105">
        <v>2073</v>
      </c>
      <c r="C129" s="53" t="s">
        <v>417</v>
      </c>
      <c r="D129" s="43">
        <f t="shared" si="17"/>
        <v>3</v>
      </c>
      <c r="E129" s="149">
        <f t="shared" si="18"/>
        <v>2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>
        <v>1</v>
      </c>
      <c r="S129" s="65"/>
      <c r="T129" s="65"/>
      <c r="U129" s="65"/>
      <c r="V129" s="65"/>
      <c r="W129" s="65"/>
      <c r="X129" s="65"/>
      <c r="Y129" s="65">
        <v>2</v>
      </c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</row>
    <row r="130" spans="2:35" ht="14.25">
      <c r="B130" s="105">
        <v>2077</v>
      </c>
      <c r="C130" s="53" t="s">
        <v>418</v>
      </c>
      <c r="D130" s="43">
        <f t="shared" si="17"/>
        <v>12</v>
      </c>
      <c r="E130" s="149">
        <f t="shared" si="18"/>
        <v>4</v>
      </c>
      <c r="F130" s="65">
        <v>6</v>
      </c>
      <c r="G130" s="65"/>
      <c r="H130" s="65"/>
      <c r="I130" s="65"/>
      <c r="J130" s="65">
        <v>2</v>
      </c>
      <c r="K130" s="65"/>
      <c r="L130" s="65"/>
      <c r="M130" s="65"/>
      <c r="N130" s="65">
        <v>2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>
        <v>2</v>
      </c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</row>
    <row r="131" spans="2:35" ht="14.25">
      <c r="B131" s="105">
        <v>2080</v>
      </c>
      <c r="C131" s="53" t="s">
        <v>419</v>
      </c>
      <c r="D131" s="43">
        <f t="shared" si="17"/>
        <v>59</v>
      </c>
      <c r="E131" s="149">
        <f t="shared" si="18"/>
        <v>7</v>
      </c>
      <c r="F131" s="65">
        <v>6</v>
      </c>
      <c r="G131" s="65"/>
      <c r="H131" s="65"/>
      <c r="I131" s="65"/>
      <c r="J131" s="65">
        <v>7</v>
      </c>
      <c r="K131" s="65"/>
      <c r="L131" s="65"/>
      <c r="M131" s="65"/>
      <c r="N131" s="65">
        <v>2</v>
      </c>
      <c r="O131" s="65">
        <v>1</v>
      </c>
      <c r="P131" s="65"/>
      <c r="Q131" s="65"/>
      <c r="R131" s="65">
        <v>7</v>
      </c>
      <c r="S131" s="65"/>
      <c r="T131" s="65"/>
      <c r="U131" s="65"/>
      <c r="V131" s="65"/>
      <c r="W131" s="65"/>
      <c r="X131" s="65"/>
      <c r="Y131" s="65">
        <v>29</v>
      </c>
      <c r="Z131" s="65"/>
      <c r="AA131" s="65"/>
      <c r="AB131" s="65"/>
      <c r="AC131" s="65"/>
      <c r="AD131" s="65"/>
      <c r="AE131" s="65"/>
      <c r="AF131" s="65"/>
      <c r="AG131" s="65">
        <v>7</v>
      </c>
      <c r="AH131" s="65"/>
      <c r="AI131" s="65"/>
    </row>
    <row r="132" spans="2:35" ht="14.25">
      <c r="B132" s="105">
        <v>2081</v>
      </c>
      <c r="C132" s="53" t="s">
        <v>420</v>
      </c>
      <c r="D132" s="43">
        <f t="shared" si="17"/>
        <v>11</v>
      </c>
      <c r="E132" s="149">
        <f t="shared" si="18"/>
        <v>6</v>
      </c>
      <c r="F132" s="65">
        <v>2</v>
      </c>
      <c r="G132" s="65"/>
      <c r="H132" s="65"/>
      <c r="I132" s="65"/>
      <c r="J132" s="65">
        <v>1</v>
      </c>
      <c r="K132" s="65"/>
      <c r="L132" s="65"/>
      <c r="M132" s="65"/>
      <c r="N132" s="65">
        <v>3</v>
      </c>
      <c r="O132" s="65"/>
      <c r="P132" s="65"/>
      <c r="Q132" s="65"/>
      <c r="R132" s="65">
        <v>2</v>
      </c>
      <c r="S132" s="65"/>
      <c r="T132" s="65"/>
      <c r="U132" s="65"/>
      <c r="V132" s="65"/>
      <c r="W132" s="65"/>
      <c r="X132" s="65"/>
      <c r="Y132" s="65">
        <v>1</v>
      </c>
      <c r="Z132" s="65"/>
      <c r="AA132" s="65"/>
      <c r="AB132" s="65"/>
      <c r="AC132" s="65"/>
      <c r="AD132" s="65"/>
      <c r="AE132" s="65"/>
      <c r="AF132" s="65"/>
      <c r="AG132" s="65">
        <v>2</v>
      </c>
      <c r="AH132" s="65"/>
      <c r="AI132" s="65"/>
    </row>
    <row r="133" spans="2:35" ht="14.25">
      <c r="B133" s="105">
        <v>2082</v>
      </c>
      <c r="C133" s="53" t="s">
        <v>421</v>
      </c>
      <c r="D133" s="43">
        <f t="shared" si="17"/>
        <v>32</v>
      </c>
      <c r="E133" s="149">
        <f t="shared" si="18"/>
        <v>7</v>
      </c>
      <c r="F133" s="65">
        <v>9</v>
      </c>
      <c r="G133" s="65"/>
      <c r="H133" s="65"/>
      <c r="I133" s="65"/>
      <c r="J133" s="65">
        <v>3</v>
      </c>
      <c r="K133" s="65"/>
      <c r="L133" s="65"/>
      <c r="M133" s="65"/>
      <c r="N133" s="65">
        <v>2</v>
      </c>
      <c r="O133" s="65">
        <v>1</v>
      </c>
      <c r="P133" s="65"/>
      <c r="Q133" s="65"/>
      <c r="R133" s="65">
        <v>3</v>
      </c>
      <c r="S133" s="65"/>
      <c r="T133" s="65"/>
      <c r="U133" s="65"/>
      <c r="V133" s="65"/>
      <c r="W133" s="65"/>
      <c r="X133" s="65"/>
      <c r="Y133" s="65">
        <v>13</v>
      </c>
      <c r="Z133" s="65"/>
      <c r="AA133" s="65"/>
      <c r="AB133" s="65"/>
      <c r="AC133" s="65"/>
      <c r="AD133" s="65"/>
      <c r="AE133" s="65"/>
      <c r="AF133" s="65"/>
      <c r="AG133" s="65">
        <v>1</v>
      </c>
      <c r="AH133" s="65"/>
      <c r="AI133" s="65"/>
    </row>
    <row r="134" spans="2:35" ht="14.25">
      <c r="B134" s="105">
        <v>2083</v>
      </c>
      <c r="C134" s="53" t="s">
        <v>422</v>
      </c>
      <c r="D134" s="43">
        <f t="shared" si="17"/>
        <v>57</v>
      </c>
      <c r="E134" s="149">
        <f t="shared" si="18"/>
        <v>10</v>
      </c>
      <c r="F134" s="65">
        <v>8</v>
      </c>
      <c r="G134" s="65"/>
      <c r="H134" s="65"/>
      <c r="I134" s="65"/>
      <c r="J134" s="65">
        <v>6</v>
      </c>
      <c r="K134" s="65"/>
      <c r="L134" s="65"/>
      <c r="M134" s="65"/>
      <c r="N134" s="65">
        <v>7</v>
      </c>
      <c r="O134" s="65">
        <v>4</v>
      </c>
      <c r="P134" s="65"/>
      <c r="Q134" s="65">
        <v>2</v>
      </c>
      <c r="R134" s="65">
        <v>9</v>
      </c>
      <c r="S134" s="65"/>
      <c r="T134" s="65"/>
      <c r="U134" s="65"/>
      <c r="V134" s="65"/>
      <c r="W134" s="65"/>
      <c r="X134" s="65">
        <v>2</v>
      </c>
      <c r="Y134" s="65">
        <v>14</v>
      </c>
      <c r="Z134" s="65"/>
      <c r="AA134" s="65"/>
      <c r="AB134" s="65">
        <v>1</v>
      </c>
      <c r="AC134" s="65"/>
      <c r="AD134" s="65"/>
      <c r="AE134" s="65"/>
      <c r="AF134" s="65"/>
      <c r="AG134" s="65">
        <v>4</v>
      </c>
      <c r="AH134" s="65"/>
      <c r="AI134" s="65"/>
    </row>
    <row r="135" spans="2:35" ht="14.25">
      <c r="B135" s="105">
        <v>2087</v>
      </c>
      <c r="C135" s="53" t="s">
        <v>423</v>
      </c>
      <c r="D135" s="43">
        <f t="shared" si="17"/>
        <v>78</v>
      </c>
      <c r="E135" s="149">
        <f t="shared" si="18"/>
        <v>9</v>
      </c>
      <c r="F135" s="65">
        <v>4</v>
      </c>
      <c r="G135" s="65"/>
      <c r="H135" s="65"/>
      <c r="I135" s="65"/>
      <c r="J135" s="65">
        <v>1</v>
      </c>
      <c r="K135" s="65"/>
      <c r="L135" s="65"/>
      <c r="M135" s="65"/>
      <c r="N135" s="65">
        <v>6</v>
      </c>
      <c r="O135" s="65">
        <v>3</v>
      </c>
      <c r="P135" s="65"/>
      <c r="Q135" s="65">
        <v>1</v>
      </c>
      <c r="R135" s="65">
        <v>22</v>
      </c>
      <c r="S135" s="65"/>
      <c r="T135" s="65"/>
      <c r="U135" s="65"/>
      <c r="V135" s="65"/>
      <c r="W135" s="65"/>
      <c r="X135" s="65">
        <v>4</v>
      </c>
      <c r="Y135" s="65">
        <v>33</v>
      </c>
      <c r="Z135" s="65"/>
      <c r="AA135" s="65"/>
      <c r="AB135" s="65"/>
      <c r="AC135" s="65"/>
      <c r="AD135" s="65"/>
      <c r="AE135" s="65"/>
      <c r="AF135" s="65"/>
      <c r="AG135" s="65">
        <v>4</v>
      </c>
      <c r="AH135" s="65"/>
      <c r="AI135" s="65"/>
    </row>
    <row r="136" spans="2:35" ht="14.25">
      <c r="B136" s="105">
        <v>2091</v>
      </c>
      <c r="C136" s="53" t="s">
        <v>424</v>
      </c>
      <c r="D136" s="43">
        <f t="shared" si="17"/>
        <v>0</v>
      </c>
      <c r="E136" s="149">
        <f t="shared" si="18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</row>
    <row r="137" spans="2:35" ht="14.25">
      <c r="B137" s="105">
        <v>2092</v>
      </c>
      <c r="C137" s="53" t="s">
        <v>425</v>
      </c>
      <c r="D137" s="43">
        <f t="shared" si="17"/>
        <v>2</v>
      </c>
      <c r="E137" s="149">
        <f t="shared" si="18"/>
        <v>2</v>
      </c>
      <c r="F137" s="65">
        <v>1</v>
      </c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>
        <v>1</v>
      </c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</row>
    <row r="138" spans="2:35" ht="14.25">
      <c r="B138" s="105">
        <v>2102</v>
      </c>
      <c r="C138" s="53" t="s">
        <v>426</v>
      </c>
      <c r="D138" s="43">
        <f t="shared" si="17"/>
        <v>94</v>
      </c>
      <c r="E138" s="149">
        <f t="shared" si="18"/>
        <v>10</v>
      </c>
      <c r="F138" s="65">
        <v>14</v>
      </c>
      <c r="G138" s="65"/>
      <c r="H138" s="65"/>
      <c r="I138" s="65"/>
      <c r="J138" s="65">
        <v>10</v>
      </c>
      <c r="K138" s="65"/>
      <c r="L138" s="65"/>
      <c r="M138" s="65"/>
      <c r="N138" s="65">
        <v>5</v>
      </c>
      <c r="O138" s="65">
        <v>3</v>
      </c>
      <c r="P138" s="65"/>
      <c r="Q138" s="65"/>
      <c r="R138" s="65">
        <v>6</v>
      </c>
      <c r="S138" s="65"/>
      <c r="T138" s="65"/>
      <c r="U138" s="65"/>
      <c r="V138" s="65"/>
      <c r="W138" s="65"/>
      <c r="X138" s="65"/>
      <c r="Y138" s="65">
        <v>45</v>
      </c>
      <c r="Z138" s="65"/>
      <c r="AA138" s="65"/>
      <c r="AB138" s="65">
        <v>2</v>
      </c>
      <c r="AC138" s="65"/>
      <c r="AD138" s="65">
        <v>2</v>
      </c>
      <c r="AE138" s="65"/>
      <c r="AF138" s="65"/>
      <c r="AG138" s="65">
        <v>5</v>
      </c>
      <c r="AH138" s="65">
        <v>2</v>
      </c>
      <c r="AI138" s="65"/>
    </row>
    <row r="139" spans="2:35" ht="14.25">
      <c r="B139" s="105">
        <v>2104</v>
      </c>
      <c r="C139" s="53" t="s">
        <v>427</v>
      </c>
      <c r="D139" s="43">
        <f t="shared" si="17"/>
        <v>9</v>
      </c>
      <c r="E139" s="149">
        <f t="shared" si="18"/>
        <v>2</v>
      </c>
      <c r="F139" s="65"/>
      <c r="G139" s="65"/>
      <c r="H139" s="65"/>
      <c r="I139" s="65"/>
      <c r="J139" s="65">
        <v>3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>
        <v>6</v>
      </c>
      <c r="AH139" s="65"/>
      <c r="AI139" s="65"/>
    </row>
    <row r="140" spans="2:35" ht="14.25">
      <c r="B140" s="105">
        <v>2106</v>
      </c>
      <c r="C140" s="53" t="s">
        <v>428</v>
      </c>
      <c r="D140" s="43">
        <f t="shared" si="17"/>
        <v>7</v>
      </c>
      <c r="E140" s="149">
        <f t="shared" si="18"/>
        <v>4</v>
      </c>
      <c r="F140" s="65">
        <v>2</v>
      </c>
      <c r="G140" s="65"/>
      <c r="H140" s="65"/>
      <c r="I140" s="65"/>
      <c r="J140" s="65">
        <v>1</v>
      </c>
      <c r="K140" s="65"/>
      <c r="L140" s="65"/>
      <c r="M140" s="65"/>
      <c r="N140" s="65"/>
      <c r="O140" s="65"/>
      <c r="P140" s="65"/>
      <c r="Q140" s="65"/>
      <c r="R140" s="65">
        <v>1</v>
      </c>
      <c r="S140" s="65"/>
      <c r="T140" s="65"/>
      <c r="U140" s="65"/>
      <c r="V140" s="65"/>
      <c r="W140" s="65"/>
      <c r="X140" s="65"/>
      <c r="Y140" s="65">
        <v>3</v>
      </c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</row>
    <row r="141" spans="2:35" ht="14.25">
      <c r="B141" s="105">
        <v>2108</v>
      </c>
      <c r="C141" s="53" t="s">
        <v>429</v>
      </c>
      <c r="D141" s="43">
        <f t="shared" si="17"/>
        <v>16</v>
      </c>
      <c r="E141" s="149">
        <f t="shared" si="18"/>
        <v>6</v>
      </c>
      <c r="F141" s="65">
        <v>6</v>
      </c>
      <c r="G141" s="65"/>
      <c r="H141" s="65"/>
      <c r="I141" s="65"/>
      <c r="J141" s="65"/>
      <c r="K141" s="65"/>
      <c r="L141" s="65"/>
      <c r="M141" s="65"/>
      <c r="N141" s="65"/>
      <c r="O141" s="65">
        <v>2</v>
      </c>
      <c r="P141" s="65"/>
      <c r="Q141" s="65">
        <v>2</v>
      </c>
      <c r="R141" s="65">
        <v>3</v>
      </c>
      <c r="S141" s="65"/>
      <c r="T141" s="65"/>
      <c r="U141" s="65"/>
      <c r="V141" s="65"/>
      <c r="W141" s="65"/>
      <c r="X141" s="65">
        <v>1</v>
      </c>
      <c r="Y141" s="65">
        <v>2</v>
      </c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</row>
    <row r="142" spans="2:35" ht="14.25">
      <c r="B142" s="105">
        <v>2110</v>
      </c>
      <c r="C142" s="53" t="s">
        <v>430</v>
      </c>
      <c r="D142" s="43">
        <f t="shared" si="17"/>
        <v>0</v>
      </c>
      <c r="E142" s="149">
        <f t="shared" si="18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</row>
    <row r="143" spans="2:35" ht="14.25">
      <c r="B143" s="105">
        <v>2111</v>
      </c>
      <c r="C143" s="53" t="s">
        <v>817</v>
      </c>
      <c r="D143" s="43">
        <f t="shared" si="17"/>
        <v>0</v>
      </c>
      <c r="E143" s="149">
        <f t="shared" si="18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</row>
    <row r="144" spans="2:35" ht="14.25">
      <c r="B144" s="105">
        <v>2407</v>
      </c>
      <c r="C144" s="53" t="s">
        <v>819</v>
      </c>
      <c r="D144" s="43">
        <f t="shared" si="17"/>
        <v>0</v>
      </c>
      <c r="E144" s="149">
        <f t="shared" si="18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</row>
    <row r="145" spans="2:35" ht="15" thickBot="1">
      <c r="B145" s="105">
        <v>2408</v>
      </c>
      <c r="C145" s="55" t="s">
        <v>841</v>
      </c>
      <c r="D145" s="43">
        <f t="shared" si="17"/>
        <v>0</v>
      </c>
      <c r="E145" s="149">
        <f t="shared" si="18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</row>
    <row r="146" spans="2:35" ht="15" hidden="1" thickBot="1">
      <c r="B146" s="105"/>
      <c r="C146" s="55"/>
      <c r="D146" s="43">
        <f t="shared" si="17"/>
        <v>0</v>
      </c>
      <c r="E146" s="149">
        <f t="shared" si="18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</row>
    <row r="147" spans="2:35" ht="15" hidden="1" thickBot="1">
      <c r="B147" s="105"/>
      <c r="C147" s="55"/>
      <c r="D147" s="43">
        <f t="shared" si="17"/>
        <v>0</v>
      </c>
      <c r="E147" s="149">
        <f t="shared" si="18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</row>
    <row r="148" spans="2:35" ht="15" hidden="1" thickBot="1">
      <c r="B148" s="105"/>
      <c r="C148" s="55"/>
      <c r="D148" s="43">
        <f t="shared" si="17"/>
        <v>0</v>
      </c>
      <c r="E148" s="149">
        <f t="shared" si="18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</row>
    <row r="149" spans="2:35" ht="15" hidden="1" thickBot="1">
      <c r="B149" s="105"/>
      <c r="C149" s="55"/>
      <c r="D149" s="43">
        <f t="shared" si="17"/>
        <v>0</v>
      </c>
      <c r="E149" s="149">
        <f t="shared" si="18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</row>
    <row r="150" spans="2:35" ht="15" hidden="1" thickBot="1">
      <c r="B150" s="105"/>
      <c r="C150" s="55"/>
      <c r="D150" s="43">
        <f t="shared" si="17"/>
        <v>0</v>
      </c>
      <c r="E150" s="149">
        <f t="shared" si="18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</row>
    <row r="151" spans="2:35" ht="15" hidden="1" thickBot="1">
      <c r="B151" s="105"/>
      <c r="C151" s="53"/>
      <c r="D151" s="43">
        <f t="shared" si="17"/>
        <v>0</v>
      </c>
      <c r="E151" s="149">
        <f t="shared" si="18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</row>
    <row r="152" spans="2:35" ht="15" hidden="1" thickBot="1">
      <c r="B152" s="105"/>
      <c r="C152" s="53"/>
      <c r="D152" s="43">
        <f t="shared" si="17"/>
        <v>0</v>
      </c>
      <c r="E152" s="149">
        <f>COUNT(F152:AI152)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</row>
    <row r="153" spans="2:35" ht="15" hidden="1" thickBot="1">
      <c r="B153" s="105"/>
      <c r="C153" s="55"/>
      <c r="D153" s="43">
        <f t="shared" si="17"/>
        <v>0</v>
      </c>
      <c r="E153" s="149">
        <f>COUNT(F153:AI153)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</row>
    <row r="154" spans="2:35" ht="15" hidden="1" thickBot="1">
      <c r="B154" s="106"/>
      <c r="C154" s="56"/>
      <c r="D154" s="44">
        <f t="shared" si="17"/>
        <v>0</v>
      </c>
      <c r="E154" s="150">
        <f>COUNT(F154:AI154)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</row>
    <row r="155" spans="2:35" ht="15" thickBot="1">
      <c r="B155" s="108"/>
      <c r="C155" s="3" t="s">
        <v>629</v>
      </c>
      <c r="D155" s="59">
        <f>SUM(D88:D154)</f>
        <v>2966</v>
      </c>
      <c r="E155" s="167"/>
      <c r="F155" s="60">
        <f aca="true" t="shared" si="19" ref="F155:AI155">SUM(F88:F154)</f>
        <v>488</v>
      </c>
      <c r="G155" s="60">
        <f t="shared" si="19"/>
        <v>1</v>
      </c>
      <c r="H155" s="60">
        <f t="shared" si="19"/>
        <v>0</v>
      </c>
      <c r="I155" s="60">
        <f t="shared" si="19"/>
        <v>0</v>
      </c>
      <c r="J155" s="60">
        <f t="shared" si="19"/>
        <v>165</v>
      </c>
      <c r="K155" s="60">
        <f t="shared" si="19"/>
        <v>0</v>
      </c>
      <c r="L155" s="60">
        <f t="shared" si="19"/>
        <v>0</v>
      </c>
      <c r="M155" s="60">
        <f t="shared" si="19"/>
        <v>1</v>
      </c>
      <c r="N155" s="60">
        <f t="shared" si="19"/>
        <v>323</v>
      </c>
      <c r="O155" s="60">
        <f t="shared" si="19"/>
        <v>85</v>
      </c>
      <c r="P155" s="60">
        <f t="shared" si="19"/>
        <v>0</v>
      </c>
      <c r="Q155" s="60">
        <f t="shared" si="19"/>
        <v>95</v>
      </c>
      <c r="R155" s="60">
        <f t="shared" si="19"/>
        <v>548</v>
      </c>
      <c r="S155" s="60">
        <f t="shared" si="19"/>
        <v>1</v>
      </c>
      <c r="T155" s="60">
        <f t="shared" si="19"/>
        <v>3</v>
      </c>
      <c r="U155" s="60">
        <f t="shared" si="19"/>
        <v>0</v>
      </c>
      <c r="V155" s="60">
        <f t="shared" si="19"/>
        <v>0</v>
      </c>
      <c r="W155" s="60">
        <f t="shared" si="19"/>
        <v>0</v>
      </c>
      <c r="X155" s="60">
        <f t="shared" si="19"/>
        <v>183</v>
      </c>
      <c r="Y155" s="60">
        <f t="shared" si="19"/>
        <v>870</v>
      </c>
      <c r="Z155" s="60">
        <f t="shared" si="19"/>
        <v>6</v>
      </c>
      <c r="AA155" s="60">
        <f t="shared" si="19"/>
        <v>1</v>
      </c>
      <c r="AB155" s="60">
        <f t="shared" si="19"/>
        <v>23</v>
      </c>
      <c r="AC155" s="60">
        <f t="shared" si="19"/>
        <v>6</v>
      </c>
      <c r="AD155" s="60">
        <f t="shared" si="19"/>
        <v>24</v>
      </c>
      <c r="AE155" s="60">
        <f t="shared" si="19"/>
        <v>0</v>
      </c>
      <c r="AF155" s="60">
        <f t="shared" si="19"/>
        <v>1</v>
      </c>
      <c r="AG155" s="60">
        <f t="shared" si="19"/>
        <v>138</v>
      </c>
      <c r="AH155" s="60">
        <f t="shared" si="19"/>
        <v>4</v>
      </c>
      <c r="AI155" s="60">
        <f t="shared" si="19"/>
        <v>0</v>
      </c>
    </row>
    <row r="156" spans="2:35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</row>
    <row r="157" spans="2:35" ht="14.25">
      <c r="B157" s="104">
        <v>3001</v>
      </c>
      <c r="C157" s="52" t="s">
        <v>431</v>
      </c>
      <c r="D157" s="42">
        <f aca="true" t="shared" si="20" ref="D157:D188">SUM(F157:AI157)</f>
        <v>18</v>
      </c>
      <c r="E157" s="148">
        <f aca="true" t="shared" si="21" ref="E157:E188">COUNT(F157:AI157)</f>
        <v>6</v>
      </c>
      <c r="F157" s="64"/>
      <c r="G157" s="64">
        <v>2</v>
      </c>
      <c r="H157" s="64"/>
      <c r="I157" s="64"/>
      <c r="J157" s="64"/>
      <c r="K157" s="64"/>
      <c r="L157" s="64"/>
      <c r="M157" s="64"/>
      <c r="N157" s="64"/>
      <c r="O157" s="64"/>
      <c r="P157" s="64"/>
      <c r="Q157" s="64">
        <v>2</v>
      </c>
      <c r="R157" s="64"/>
      <c r="S157" s="64">
        <v>1</v>
      </c>
      <c r="T157" s="64"/>
      <c r="U157" s="64"/>
      <c r="V157" s="64"/>
      <c r="W157" s="64"/>
      <c r="X157" s="64"/>
      <c r="Y157" s="64"/>
      <c r="Z157" s="64">
        <v>3</v>
      </c>
      <c r="AA157" s="64">
        <v>8</v>
      </c>
      <c r="AB157" s="64"/>
      <c r="AC157" s="64"/>
      <c r="AD157" s="64"/>
      <c r="AE157" s="64"/>
      <c r="AF157" s="64"/>
      <c r="AG157" s="64"/>
      <c r="AH157" s="64"/>
      <c r="AI157" s="64">
        <v>2</v>
      </c>
    </row>
    <row r="158" spans="2:35" ht="14.25">
      <c r="B158" s="105">
        <v>3002</v>
      </c>
      <c r="C158" s="53" t="s">
        <v>432</v>
      </c>
      <c r="D158" s="43">
        <f t="shared" si="20"/>
        <v>64</v>
      </c>
      <c r="E158" s="149">
        <f t="shared" si="21"/>
        <v>11</v>
      </c>
      <c r="F158" s="65"/>
      <c r="G158" s="65">
        <v>2</v>
      </c>
      <c r="H158" s="65"/>
      <c r="I158" s="65">
        <v>2</v>
      </c>
      <c r="J158" s="65"/>
      <c r="K158" s="65">
        <v>18</v>
      </c>
      <c r="L158" s="65"/>
      <c r="M158" s="65"/>
      <c r="N158" s="65"/>
      <c r="O158" s="65">
        <v>2</v>
      </c>
      <c r="P158" s="65"/>
      <c r="Q158" s="65"/>
      <c r="R158" s="65"/>
      <c r="S158" s="65">
        <v>11</v>
      </c>
      <c r="T158" s="65"/>
      <c r="U158" s="65">
        <v>1</v>
      </c>
      <c r="V158" s="65"/>
      <c r="W158" s="65"/>
      <c r="X158" s="65"/>
      <c r="Y158" s="65"/>
      <c r="Z158" s="65">
        <v>10</v>
      </c>
      <c r="AA158" s="65">
        <v>2</v>
      </c>
      <c r="AB158" s="65">
        <v>2</v>
      </c>
      <c r="AC158" s="65">
        <v>12</v>
      </c>
      <c r="AD158" s="65">
        <v>2</v>
      </c>
      <c r="AE158" s="65"/>
      <c r="AF158" s="65"/>
      <c r="AG158" s="65"/>
      <c r="AH158" s="65"/>
      <c r="AI158" s="65"/>
    </row>
    <row r="159" spans="2:35" ht="14.25">
      <c r="B159" s="105">
        <v>3003</v>
      </c>
      <c r="C159" s="55" t="s">
        <v>433</v>
      </c>
      <c r="D159" s="43">
        <f t="shared" si="20"/>
        <v>236</v>
      </c>
      <c r="E159" s="149">
        <f t="shared" si="21"/>
        <v>16</v>
      </c>
      <c r="F159" s="65"/>
      <c r="G159" s="65">
        <v>12</v>
      </c>
      <c r="H159" s="65"/>
      <c r="I159" s="65">
        <v>24</v>
      </c>
      <c r="J159" s="65"/>
      <c r="K159" s="65">
        <v>17</v>
      </c>
      <c r="L159" s="65"/>
      <c r="M159" s="65"/>
      <c r="N159" s="65"/>
      <c r="O159" s="65">
        <v>6</v>
      </c>
      <c r="P159" s="65"/>
      <c r="Q159" s="65"/>
      <c r="R159" s="65"/>
      <c r="S159" s="65">
        <v>44</v>
      </c>
      <c r="T159" s="65">
        <v>2</v>
      </c>
      <c r="U159" s="65">
        <v>21</v>
      </c>
      <c r="V159" s="65"/>
      <c r="W159" s="65"/>
      <c r="X159" s="65">
        <v>1</v>
      </c>
      <c r="Y159" s="65"/>
      <c r="Z159" s="65">
        <v>57</v>
      </c>
      <c r="AA159" s="65">
        <v>16</v>
      </c>
      <c r="AB159" s="65">
        <v>2</v>
      </c>
      <c r="AC159" s="65">
        <v>2</v>
      </c>
      <c r="AD159" s="65">
        <v>20</v>
      </c>
      <c r="AE159" s="65">
        <v>10</v>
      </c>
      <c r="AF159" s="65"/>
      <c r="AG159" s="65">
        <v>1</v>
      </c>
      <c r="AH159" s="65"/>
      <c r="AI159" s="65">
        <v>1</v>
      </c>
    </row>
    <row r="160" spans="2:35" ht="14.25">
      <c r="B160" s="105">
        <v>3010</v>
      </c>
      <c r="C160" s="55" t="s">
        <v>434</v>
      </c>
      <c r="D160" s="43">
        <f t="shared" si="20"/>
        <v>80</v>
      </c>
      <c r="E160" s="149">
        <f t="shared" si="21"/>
        <v>10</v>
      </c>
      <c r="F160" s="65"/>
      <c r="G160" s="65">
        <v>4</v>
      </c>
      <c r="H160" s="65"/>
      <c r="I160" s="65">
        <v>3</v>
      </c>
      <c r="J160" s="65"/>
      <c r="K160" s="65">
        <v>2</v>
      </c>
      <c r="L160" s="65"/>
      <c r="M160" s="65"/>
      <c r="N160" s="65"/>
      <c r="O160" s="65">
        <v>7</v>
      </c>
      <c r="P160" s="65"/>
      <c r="Q160" s="65">
        <v>3</v>
      </c>
      <c r="R160" s="65"/>
      <c r="S160" s="65">
        <v>29</v>
      </c>
      <c r="T160" s="65"/>
      <c r="U160" s="65"/>
      <c r="V160" s="65"/>
      <c r="W160" s="65"/>
      <c r="X160" s="65">
        <v>1</v>
      </c>
      <c r="Y160" s="65"/>
      <c r="Z160" s="65">
        <v>17</v>
      </c>
      <c r="AA160" s="65">
        <v>9</v>
      </c>
      <c r="AB160" s="65"/>
      <c r="AC160" s="65">
        <v>5</v>
      </c>
      <c r="AD160" s="65"/>
      <c r="AE160" s="65"/>
      <c r="AF160" s="65"/>
      <c r="AG160" s="65"/>
      <c r="AH160" s="65"/>
      <c r="AI160" s="65"/>
    </row>
    <row r="161" spans="2:35" ht="14.25">
      <c r="B161" s="105">
        <v>3025</v>
      </c>
      <c r="C161" s="55" t="s">
        <v>435</v>
      </c>
      <c r="D161" s="43">
        <f t="shared" si="20"/>
        <v>75</v>
      </c>
      <c r="E161" s="149">
        <f t="shared" si="21"/>
        <v>9</v>
      </c>
      <c r="F161" s="65"/>
      <c r="G161" s="65"/>
      <c r="H161" s="65"/>
      <c r="I161" s="65"/>
      <c r="J161" s="65"/>
      <c r="K161" s="65"/>
      <c r="L161" s="65"/>
      <c r="M161" s="65"/>
      <c r="N161" s="65"/>
      <c r="O161" s="65">
        <v>7</v>
      </c>
      <c r="P161" s="65"/>
      <c r="Q161" s="65"/>
      <c r="R161" s="65"/>
      <c r="S161" s="65">
        <v>18</v>
      </c>
      <c r="T161" s="65"/>
      <c r="U161" s="65">
        <v>2</v>
      </c>
      <c r="V161" s="65"/>
      <c r="W161" s="65"/>
      <c r="X161" s="65">
        <v>6</v>
      </c>
      <c r="Y161" s="65"/>
      <c r="Z161" s="65">
        <v>1</v>
      </c>
      <c r="AA161" s="65">
        <v>34</v>
      </c>
      <c r="AB161" s="65">
        <v>2</v>
      </c>
      <c r="AC161" s="65"/>
      <c r="AD161" s="65">
        <v>3</v>
      </c>
      <c r="AE161" s="65">
        <v>2</v>
      </c>
      <c r="AF161" s="65"/>
      <c r="AG161" s="65"/>
      <c r="AH161" s="65"/>
      <c r="AI161" s="65"/>
    </row>
    <row r="162" spans="2:35" ht="14.25">
      <c r="B162" s="105">
        <v>3029</v>
      </c>
      <c r="C162" s="55" t="s">
        <v>436</v>
      </c>
      <c r="D162" s="43">
        <f t="shared" si="20"/>
        <v>23</v>
      </c>
      <c r="E162" s="149">
        <f t="shared" si="21"/>
        <v>1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>
        <v>23</v>
      </c>
      <c r="AB162" s="65"/>
      <c r="AC162" s="65"/>
      <c r="AD162" s="65"/>
      <c r="AE162" s="65"/>
      <c r="AF162" s="65"/>
      <c r="AG162" s="65"/>
      <c r="AH162" s="65"/>
      <c r="AI162" s="65"/>
    </row>
    <row r="163" spans="2:35" ht="14.25">
      <c r="B163" s="105">
        <v>3034</v>
      </c>
      <c r="C163" s="55" t="s">
        <v>437</v>
      </c>
      <c r="D163" s="43">
        <f t="shared" si="20"/>
        <v>65</v>
      </c>
      <c r="E163" s="149">
        <f t="shared" si="21"/>
        <v>8</v>
      </c>
      <c r="F163" s="65">
        <v>2</v>
      </c>
      <c r="G163" s="65">
        <v>3</v>
      </c>
      <c r="H163" s="65"/>
      <c r="I163" s="65">
        <v>4</v>
      </c>
      <c r="J163" s="65"/>
      <c r="K163" s="65">
        <v>4</v>
      </c>
      <c r="L163" s="65"/>
      <c r="M163" s="65"/>
      <c r="N163" s="65"/>
      <c r="O163" s="65"/>
      <c r="P163" s="65"/>
      <c r="Q163" s="65"/>
      <c r="R163" s="65"/>
      <c r="S163" s="65"/>
      <c r="T163" s="65"/>
      <c r="U163" s="65">
        <v>29</v>
      </c>
      <c r="V163" s="65"/>
      <c r="W163" s="65"/>
      <c r="X163" s="65"/>
      <c r="Y163" s="65"/>
      <c r="Z163" s="65">
        <v>18</v>
      </c>
      <c r="AA163" s="65"/>
      <c r="AB163" s="65"/>
      <c r="AC163" s="65"/>
      <c r="AD163" s="65">
        <v>2</v>
      </c>
      <c r="AE163" s="65">
        <v>3</v>
      </c>
      <c r="AF163" s="65"/>
      <c r="AG163" s="65"/>
      <c r="AH163" s="65"/>
      <c r="AI163" s="65"/>
    </row>
    <row r="164" spans="2:35" ht="14.25">
      <c r="B164" s="105">
        <v>3040</v>
      </c>
      <c r="C164" s="55" t="s">
        <v>438</v>
      </c>
      <c r="D164" s="43">
        <f t="shared" si="20"/>
        <v>83</v>
      </c>
      <c r="E164" s="149">
        <f t="shared" si="21"/>
        <v>5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>
        <v>4</v>
      </c>
      <c r="P164" s="65"/>
      <c r="Q164" s="65"/>
      <c r="R164" s="65"/>
      <c r="S164" s="65">
        <v>21</v>
      </c>
      <c r="T164" s="65"/>
      <c r="U164" s="65"/>
      <c r="V164" s="65"/>
      <c r="W164" s="65"/>
      <c r="X164" s="65">
        <v>2</v>
      </c>
      <c r="Y164" s="65"/>
      <c r="Z164" s="65"/>
      <c r="AA164" s="65">
        <v>55</v>
      </c>
      <c r="AB164" s="65"/>
      <c r="AC164" s="65"/>
      <c r="AD164" s="65">
        <v>1</v>
      </c>
      <c r="AE164" s="65"/>
      <c r="AF164" s="65"/>
      <c r="AG164" s="65"/>
      <c r="AH164" s="65"/>
      <c r="AI164" s="65"/>
    </row>
    <row r="165" spans="2:35" ht="14.25">
      <c r="B165" s="105">
        <v>3063</v>
      </c>
      <c r="C165" s="55" t="s">
        <v>439</v>
      </c>
      <c r="D165" s="43">
        <f t="shared" si="20"/>
        <v>156</v>
      </c>
      <c r="E165" s="149">
        <f t="shared" si="21"/>
        <v>9</v>
      </c>
      <c r="F165" s="65"/>
      <c r="G165" s="65"/>
      <c r="H165" s="65"/>
      <c r="I165" s="65">
        <v>1</v>
      </c>
      <c r="J165" s="65"/>
      <c r="K165" s="65">
        <v>16</v>
      </c>
      <c r="L165" s="65"/>
      <c r="M165" s="65"/>
      <c r="N165" s="65"/>
      <c r="O165" s="65">
        <v>13</v>
      </c>
      <c r="P165" s="65"/>
      <c r="Q165" s="65"/>
      <c r="R165" s="65"/>
      <c r="S165" s="65">
        <v>38</v>
      </c>
      <c r="T165" s="65"/>
      <c r="U165" s="65"/>
      <c r="V165" s="65"/>
      <c r="W165" s="65"/>
      <c r="X165" s="65"/>
      <c r="Y165" s="65"/>
      <c r="Z165" s="65">
        <v>14</v>
      </c>
      <c r="AA165" s="65">
        <v>40</v>
      </c>
      <c r="AB165" s="65">
        <v>4</v>
      </c>
      <c r="AC165" s="65">
        <v>20</v>
      </c>
      <c r="AD165" s="65">
        <v>10</v>
      </c>
      <c r="AE165" s="65"/>
      <c r="AF165" s="65"/>
      <c r="AG165" s="65"/>
      <c r="AH165" s="65"/>
      <c r="AI165" s="65"/>
    </row>
    <row r="166" spans="2:35" ht="14.25">
      <c r="B166" s="105">
        <v>3065</v>
      </c>
      <c r="C166" s="55" t="s">
        <v>440</v>
      </c>
      <c r="D166" s="43">
        <f t="shared" si="20"/>
        <v>5</v>
      </c>
      <c r="E166" s="149">
        <f t="shared" si="21"/>
        <v>2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>
        <v>1</v>
      </c>
      <c r="T166" s="65"/>
      <c r="U166" s="65"/>
      <c r="V166" s="65"/>
      <c r="W166" s="65"/>
      <c r="X166" s="65"/>
      <c r="Y166" s="65"/>
      <c r="Z166" s="65">
        <v>4</v>
      </c>
      <c r="AA166" s="65"/>
      <c r="AB166" s="65"/>
      <c r="AC166" s="65"/>
      <c r="AD166" s="65"/>
      <c r="AE166" s="65"/>
      <c r="AF166" s="65"/>
      <c r="AG166" s="65"/>
      <c r="AH166" s="65"/>
      <c r="AI166" s="65"/>
    </row>
    <row r="167" spans="2:35" ht="14.25">
      <c r="B167" s="105">
        <v>3082</v>
      </c>
      <c r="C167" s="55" t="s">
        <v>441</v>
      </c>
      <c r="D167" s="43">
        <f t="shared" si="20"/>
        <v>21</v>
      </c>
      <c r="E167" s="149">
        <f t="shared" si="21"/>
        <v>5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>
        <v>5</v>
      </c>
      <c r="P167" s="65"/>
      <c r="Q167" s="65"/>
      <c r="R167" s="65"/>
      <c r="S167" s="65">
        <v>1</v>
      </c>
      <c r="T167" s="65"/>
      <c r="U167" s="65"/>
      <c r="V167" s="65"/>
      <c r="W167" s="65"/>
      <c r="X167" s="65"/>
      <c r="Y167" s="65"/>
      <c r="Z167" s="65">
        <v>2</v>
      </c>
      <c r="AA167" s="65">
        <v>12</v>
      </c>
      <c r="AB167" s="65"/>
      <c r="AC167" s="65"/>
      <c r="AD167" s="65"/>
      <c r="AE167" s="65">
        <v>1</v>
      </c>
      <c r="AF167" s="65"/>
      <c r="AG167" s="65"/>
      <c r="AH167" s="65"/>
      <c r="AI167" s="65"/>
    </row>
    <row r="168" spans="2:35" ht="14.25">
      <c r="B168" s="105">
        <v>3084</v>
      </c>
      <c r="C168" s="55" t="s">
        <v>442</v>
      </c>
      <c r="D168" s="43">
        <f t="shared" si="20"/>
        <v>109</v>
      </c>
      <c r="E168" s="149">
        <f t="shared" si="21"/>
        <v>10</v>
      </c>
      <c r="F168" s="65"/>
      <c r="G168" s="65">
        <v>4</v>
      </c>
      <c r="H168" s="65"/>
      <c r="I168" s="65">
        <v>7</v>
      </c>
      <c r="J168" s="65"/>
      <c r="K168" s="65">
        <v>5</v>
      </c>
      <c r="L168" s="65"/>
      <c r="M168" s="65"/>
      <c r="N168" s="65"/>
      <c r="O168" s="65">
        <v>2</v>
      </c>
      <c r="P168" s="65"/>
      <c r="Q168" s="65"/>
      <c r="R168" s="65"/>
      <c r="S168" s="65">
        <v>34</v>
      </c>
      <c r="T168" s="65"/>
      <c r="U168" s="65">
        <v>2</v>
      </c>
      <c r="V168" s="65"/>
      <c r="W168" s="65"/>
      <c r="X168" s="65"/>
      <c r="Y168" s="65"/>
      <c r="Z168" s="65">
        <v>31</v>
      </c>
      <c r="AA168" s="65">
        <v>17</v>
      </c>
      <c r="AB168" s="65"/>
      <c r="AC168" s="65">
        <v>4</v>
      </c>
      <c r="AD168" s="65">
        <v>3</v>
      </c>
      <c r="AE168" s="65"/>
      <c r="AF168" s="65"/>
      <c r="AG168" s="65"/>
      <c r="AH168" s="65"/>
      <c r="AI168" s="65"/>
    </row>
    <row r="169" spans="2:35" ht="14.25">
      <c r="B169" s="105">
        <v>3091</v>
      </c>
      <c r="C169" s="55" t="s">
        <v>443</v>
      </c>
      <c r="D169" s="43">
        <f t="shared" si="20"/>
        <v>231</v>
      </c>
      <c r="E169" s="149">
        <f t="shared" si="21"/>
        <v>10</v>
      </c>
      <c r="F169" s="65"/>
      <c r="G169" s="65">
        <v>2</v>
      </c>
      <c r="H169" s="65"/>
      <c r="I169" s="65">
        <v>3</v>
      </c>
      <c r="J169" s="65"/>
      <c r="K169" s="65">
        <v>26</v>
      </c>
      <c r="L169" s="65"/>
      <c r="M169" s="65"/>
      <c r="N169" s="65"/>
      <c r="O169" s="65">
        <v>1</v>
      </c>
      <c r="P169" s="65"/>
      <c r="Q169" s="65"/>
      <c r="R169" s="65"/>
      <c r="S169" s="65">
        <v>105</v>
      </c>
      <c r="T169" s="65"/>
      <c r="U169" s="65">
        <v>2</v>
      </c>
      <c r="V169" s="65"/>
      <c r="W169" s="65"/>
      <c r="X169" s="65">
        <v>2</v>
      </c>
      <c r="Y169" s="65"/>
      <c r="Z169" s="65">
        <v>55</v>
      </c>
      <c r="AA169" s="65">
        <v>31</v>
      </c>
      <c r="AB169" s="65"/>
      <c r="AC169" s="65"/>
      <c r="AD169" s="65">
        <v>4</v>
      </c>
      <c r="AE169" s="65"/>
      <c r="AF169" s="65"/>
      <c r="AG169" s="65"/>
      <c r="AH169" s="65"/>
      <c r="AI169" s="65"/>
    </row>
    <row r="170" spans="2:35" ht="14.25">
      <c r="B170" s="105">
        <v>3103</v>
      </c>
      <c r="C170" s="55" t="s">
        <v>444</v>
      </c>
      <c r="D170" s="43">
        <f t="shared" si="20"/>
        <v>313</v>
      </c>
      <c r="E170" s="149">
        <f t="shared" si="21"/>
        <v>18</v>
      </c>
      <c r="F170" s="65"/>
      <c r="G170" s="65">
        <v>4</v>
      </c>
      <c r="H170" s="65"/>
      <c r="I170" s="65">
        <v>9</v>
      </c>
      <c r="J170" s="65"/>
      <c r="K170" s="65">
        <v>17</v>
      </c>
      <c r="L170" s="65"/>
      <c r="M170" s="65"/>
      <c r="N170" s="65">
        <v>2</v>
      </c>
      <c r="O170" s="65">
        <v>21</v>
      </c>
      <c r="P170" s="65"/>
      <c r="Q170" s="65">
        <v>1</v>
      </c>
      <c r="R170" s="65"/>
      <c r="S170" s="65">
        <v>120</v>
      </c>
      <c r="T170" s="65">
        <v>1</v>
      </c>
      <c r="U170" s="65">
        <v>2</v>
      </c>
      <c r="V170" s="65"/>
      <c r="W170" s="65"/>
      <c r="X170" s="65">
        <v>5</v>
      </c>
      <c r="Y170" s="65">
        <v>1</v>
      </c>
      <c r="Z170" s="65">
        <v>101</v>
      </c>
      <c r="AA170" s="65">
        <v>13</v>
      </c>
      <c r="AB170" s="65">
        <v>2</v>
      </c>
      <c r="AC170" s="65"/>
      <c r="AD170" s="65">
        <v>9</v>
      </c>
      <c r="AE170" s="65">
        <v>2</v>
      </c>
      <c r="AF170" s="65"/>
      <c r="AG170" s="65">
        <v>2</v>
      </c>
      <c r="AH170" s="65"/>
      <c r="AI170" s="65">
        <v>1</v>
      </c>
    </row>
    <row r="171" spans="2:35" ht="14.25">
      <c r="B171" s="105">
        <v>3105</v>
      </c>
      <c r="C171" s="55" t="s">
        <v>445</v>
      </c>
      <c r="D171" s="43">
        <f t="shared" si="20"/>
        <v>204</v>
      </c>
      <c r="E171" s="149">
        <f t="shared" si="21"/>
        <v>11</v>
      </c>
      <c r="F171" s="65"/>
      <c r="G171" s="65">
        <v>2</v>
      </c>
      <c r="H171" s="65"/>
      <c r="I171" s="65">
        <v>11</v>
      </c>
      <c r="J171" s="65"/>
      <c r="K171" s="65">
        <v>29</v>
      </c>
      <c r="L171" s="65"/>
      <c r="M171" s="65"/>
      <c r="N171" s="65"/>
      <c r="O171" s="65">
        <v>2</v>
      </c>
      <c r="P171" s="65"/>
      <c r="Q171" s="65">
        <v>2</v>
      </c>
      <c r="R171" s="65"/>
      <c r="S171" s="65">
        <v>24</v>
      </c>
      <c r="T171" s="65"/>
      <c r="U171" s="65">
        <v>26</v>
      </c>
      <c r="V171" s="65"/>
      <c r="W171" s="65"/>
      <c r="X171" s="65"/>
      <c r="Y171" s="65"/>
      <c r="Z171" s="65">
        <v>96</v>
      </c>
      <c r="AA171" s="65"/>
      <c r="AB171" s="65">
        <v>7</v>
      </c>
      <c r="AC171" s="65"/>
      <c r="AD171" s="65"/>
      <c r="AE171" s="65">
        <v>2</v>
      </c>
      <c r="AF171" s="65"/>
      <c r="AG171" s="65">
        <v>3</v>
      </c>
      <c r="AH171" s="65"/>
      <c r="AI171" s="65"/>
    </row>
    <row r="172" spans="2:35" ht="14.25">
      <c r="B172" s="105">
        <v>3107</v>
      </c>
      <c r="C172" s="55" t="s">
        <v>446</v>
      </c>
      <c r="D172" s="43">
        <f t="shared" si="20"/>
        <v>15</v>
      </c>
      <c r="E172" s="149">
        <f t="shared" si="21"/>
        <v>5</v>
      </c>
      <c r="F172" s="65"/>
      <c r="G172" s="65"/>
      <c r="H172" s="65"/>
      <c r="I172" s="65">
        <v>1</v>
      </c>
      <c r="J172" s="65"/>
      <c r="K172" s="65">
        <v>3</v>
      </c>
      <c r="L172" s="65"/>
      <c r="M172" s="65"/>
      <c r="N172" s="65"/>
      <c r="O172" s="65">
        <v>1</v>
      </c>
      <c r="P172" s="65"/>
      <c r="Q172" s="65"/>
      <c r="R172" s="65"/>
      <c r="S172" s="65"/>
      <c r="T172" s="65"/>
      <c r="U172" s="65">
        <v>3</v>
      </c>
      <c r="V172" s="65"/>
      <c r="W172" s="65"/>
      <c r="X172" s="65"/>
      <c r="Y172" s="65"/>
      <c r="Z172" s="65">
        <v>7</v>
      </c>
      <c r="AA172" s="65"/>
      <c r="AB172" s="65"/>
      <c r="AC172" s="65"/>
      <c r="AD172" s="65"/>
      <c r="AE172" s="65"/>
      <c r="AF172" s="65"/>
      <c r="AG172" s="65"/>
      <c r="AH172" s="65"/>
      <c r="AI172" s="65"/>
    </row>
    <row r="173" spans="2:35" ht="14.25">
      <c r="B173" s="107">
        <v>3116</v>
      </c>
      <c r="C173" s="55" t="s">
        <v>447</v>
      </c>
      <c r="D173" s="43">
        <f t="shared" si="20"/>
        <v>30</v>
      </c>
      <c r="E173" s="149">
        <f t="shared" si="21"/>
        <v>9</v>
      </c>
      <c r="F173" s="65"/>
      <c r="G173" s="65"/>
      <c r="H173" s="65"/>
      <c r="I173" s="65"/>
      <c r="J173" s="65"/>
      <c r="K173" s="65">
        <v>1</v>
      </c>
      <c r="L173" s="65"/>
      <c r="M173" s="65"/>
      <c r="N173" s="65"/>
      <c r="O173" s="65">
        <v>3</v>
      </c>
      <c r="P173" s="65"/>
      <c r="Q173" s="65"/>
      <c r="R173" s="65">
        <v>1</v>
      </c>
      <c r="S173" s="65">
        <v>5</v>
      </c>
      <c r="T173" s="65"/>
      <c r="U173" s="65"/>
      <c r="V173" s="65"/>
      <c r="W173" s="65"/>
      <c r="X173" s="65">
        <v>1</v>
      </c>
      <c r="Y173" s="65"/>
      <c r="Z173" s="65">
        <v>1</v>
      </c>
      <c r="AA173" s="65">
        <v>14</v>
      </c>
      <c r="AB173" s="65">
        <v>3</v>
      </c>
      <c r="AC173" s="65"/>
      <c r="AD173" s="65"/>
      <c r="AE173" s="65"/>
      <c r="AF173" s="65"/>
      <c r="AG173" s="65">
        <v>1</v>
      </c>
      <c r="AH173" s="65"/>
      <c r="AI173" s="65"/>
    </row>
    <row r="174" spans="2:35" ht="14.25">
      <c r="B174" s="105">
        <v>3135</v>
      </c>
      <c r="C174" s="55" t="s">
        <v>448</v>
      </c>
      <c r="D174" s="43">
        <f t="shared" si="20"/>
        <v>275</v>
      </c>
      <c r="E174" s="149">
        <f t="shared" si="21"/>
        <v>12</v>
      </c>
      <c r="F174" s="65"/>
      <c r="G174" s="65"/>
      <c r="H174" s="65"/>
      <c r="I174" s="65">
        <v>1</v>
      </c>
      <c r="J174" s="65"/>
      <c r="K174" s="65">
        <v>51</v>
      </c>
      <c r="L174" s="65"/>
      <c r="M174" s="65">
        <v>2</v>
      </c>
      <c r="N174" s="65"/>
      <c r="O174" s="65">
        <v>27</v>
      </c>
      <c r="P174" s="65"/>
      <c r="Q174" s="65">
        <v>2</v>
      </c>
      <c r="R174" s="65"/>
      <c r="S174" s="65">
        <v>29</v>
      </c>
      <c r="T174" s="65"/>
      <c r="U174" s="65">
        <v>4</v>
      </c>
      <c r="V174" s="65"/>
      <c r="W174" s="65"/>
      <c r="X174" s="65">
        <v>9</v>
      </c>
      <c r="Y174" s="65"/>
      <c r="Z174" s="65">
        <v>45</v>
      </c>
      <c r="AA174" s="65">
        <v>4</v>
      </c>
      <c r="AB174" s="65"/>
      <c r="AC174" s="65">
        <v>86</v>
      </c>
      <c r="AD174" s="65">
        <v>15</v>
      </c>
      <c r="AE174" s="65"/>
      <c r="AF174" s="65"/>
      <c r="AG174" s="65"/>
      <c r="AH174" s="65"/>
      <c r="AI174" s="65"/>
    </row>
    <row r="175" spans="2:35" ht="14.25">
      <c r="B175" s="105">
        <v>3139</v>
      </c>
      <c r="C175" s="55" t="s">
        <v>449</v>
      </c>
      <c r="D175" s="43">
        <f t="shared" si="20"/>
        <v>126</v>
      </c>
      <c r="E175" s="149">
        <f t="shared" si="21"/>
        <v>9</v>
      </c>
      <c r="F175" s="65"/>
      <c r="G175" s="65"/>
      <c r="H175" s="65"/>
      <c r="I175" s="65"/>
      <c r="J175" s="65"/>
      <c r="K175" s="65">
        <v>2</v>
      </c>
      <c r="L175" s="65"/>
      <c r="M175" s="65"/>
      <c r="N175" s="65">
        <v>1</v>
      </c>
      <c r="O175" s="65">
        <v>21</v>
      </c>
      <c r="P175" s="65"/>
      <c r="Q175" s="65"/>
      <c r="R175" s="65"/>
      <c r="S175" s="65">
        <v>19</v>
      </c>
      <c r="T175" s="65"/>
      <c r="U175" s="65"/>
      <c r="V175" s="65"/>
      <c r="W175" s="65"/>
      <c r="X175" s="65"/>
      <c r="Y175" s="65"/>
      <c r="Z175" s="65">
        <v>6</v>
      </c>
      <c r="AA175" s="65">
        <v>65</v>
      </c>
      <c r="AB175" s="65">
        <v>1</v>
      </c>
      <c r="AC175" s="65">
        <v>8</v>
      </c>
      <c r="AD175" s="65">
        <v>3</v>
      </c>
      <c r="AE175" s="65"/>
      <c r="AF175" s="65"/>
      <c r="AG175" s="65"/>
      <c r="AH175" s="65"/>
      <c r="AI175" s="65"/>
    </row>
    <row r="176" spans="2:35" ht="14.25">
      <c r="B176" s="105">
        <v>3140</v>
      </c>
      <c r="C176" s="55" t="s">
        <v>450</v>
      </c>
      <c r="D176" s="43">
        <f t="shared" si="20"/>
        <v>356</v>
      </c>
      <c r="E176" s="149">
        <f t="shared" si="21"/>
        <v>12</v>
      </c>
      <c r="F176" s="65"/>
      <c r="G176" s="65">
        <v>5</v>
      </c>
      <c r="H176" s="65"/>
      <c r="I176" s="65">
        <v>35</v>
      </c>
      <c r="J176" s="65"/>
      <c r="K176" s="65">
        <v>24</v>
      </c>
      <c r="L176" s="65"/>
      <c r="M176" s="65"/>
      <c r="N176" s="65"/>
      <c r="O176" s="65">
        <v>10</v>
      </c>
      <c r="P176" s="65"/>
      <c r="Q176" s="65"/>
      <c r="R176" s="65"/>
      <c r="S176" s="65">
        <v>42</v>
      </c>
      <c r="T176" s="65">
        <v>4</v>
      </c>
      <c r="U176" s="65">
        <v>60</v>
      </c>
      <c r="V176" s="65"/>
      <c r="W176" s="65"/>
      <c r="X176" s="65"/>
      <c r="Y176" s="65"/>
      <c r="Z176" s="65">
        <v>143</v>
      </c>
      <c r="AA176" s="65">
        <v>7</v>
      </c>
      <c r="AB176" s="65"/>
      <c r="AC176" s="65">
        <v>4</v>
      </c>
      <c r="AD176" s="65">
        <v>17</v>
      </c>
      <c r="AE176" s="65">
        <v>5</v>
      </c>
      <c r="AF176" s="65"/>
      <c r="AG176" s="65"/>
      <c r="AH176" s="65"/>
      <c r="AI176" s="65"/>
    </row>
    <row r="177" spans="2:35" ht="14.25">
      <c r="B177" s="105">
        <v>3143</v>
      </c>
      <c r="C177" s="55" t="s">
        <v>451</v>
      </c>
      <c r="D177" s="43">
        <f t="shared" si="20"/>
        <v>120</v>
      </c>
      <c r="E177" s="149">
        <f t="shared" si="21"/>
        <v>11</v>
      </c>
      <c r="F177" s="65"/>
      <c r="G177" s="65"/>
      <c r="H177" s="65"/>
      <c r="I177" s="65">
        <v>2</v>
      </c>
      <c r="J177" s="65"/>
      <c r="K177" s="65">
        <v>3</v>
      </c>
      <c r="L177" s="65"/>
      <c r="M177" s="65"/>
      <c r="N177" s="65"/>
      <c r="O177" s="65">
        <v>12</v>
      </c>
      <c r="P177" s="65"/>
      <c r="Q177" s="65">
        <v>1</v>
      </c>
      <c r="R177" s="65"/>
      <c r="S177" s="65">
        <v>42</v>
      </c>
      <c r="T177" s="65">
        <v>2</v>
      </c>
      <c r="U177" s="65">
        <v>3</v>
      </c>
      <c r="V177" s="65"/>
      <c r="W177" s="65"/>
      <c r="X177" s="65">
        <v>4</v>
      </c>
      <c r="Y177" s="65"/>
      <c r="Z177" s="65">
        <v>6</v>
      </c>
      <c r="AA177" s="65">
        <v>42</v>
      </c>
      <c r="AB177" s="65"/>
      <c r="AC177" s="65"/>
      <c r="AD177" s="65">
        <v>3</v>
      </c>
      <c r="AE177" s="65"/>
      <c r="AF177" s="65"/>
      <c r="AG177" s="65"/>
      <c r="AH177" s="65"/>
      <c r="AI177" s="65"/>
    </row>
    <row r="178" spans="2:35" ht="14.25">
      <c r="B178" s="105">
        <v>3149</v>
      </c>
      <c r="C178" s="55" t="s">
        <v>452</v>
      </c>
      <c r="D178" s="43">
        <f t="shared" si="20"/>
        <v>109</v>
      </c>
      <c r="E178" s="149">
        <f t="shared" si="21"/>
        <v>11</v>
      </c>
      <c r="F178" s="65"/>
      <c r="G178" s="65"/>
      <c r="H178" s="65"/>
      <c r="I178" s="65"/>
      <c r="J178" s="65"/>
      <c r="K178" s="65">
        <v>4</v>
      </c>
      <c r="L178" s="65"/>
      <c r="M178" s="65"/>
      <c r="N178" s="65"/>
      <c r="O178" s="65">
        <v>12</v>
      </c>
      <c r="P178" s="65"/>
      <c r="Q178" s="65">
        <v>3</v>
      </c>
      <c r="R178" s="65"/>
      <c r="S178" s="65">
        <v>21</v>
      </c>
      <c r="T178" s="65"/>
      <c r="U178" s="65">
        <v>2</v>
      </c>
      <c r="V178" s="65"/>
      <c r="W178" s="65"/>
      <c r="X178" s="65">
        <v>5</v>
      </c>
      <c r="Y178" s="65"/>
      <c r="Z178" s="65">
        <v>8</v>
      </c>
      <c r="AA178" s="65">
        <v>48</v>
      </c>
      <c r="AB178" s="65">
        <v>2</v>
      </c>
      <c r="AC178" s="65">
        <v>3</v>
      </c>
      <c r="AD178" s="65"/>
      <c r="AE178" s="65">
        <v>1</v>
      </c>
      <c r="AF178" s="65"/>
      <c r="AG178" s="65"/>
      <c r="AH178" s="65"/>
      <c r="AI178" s="65"/>
    </row>
    <row r="179" spans="2:35" ht="14.25">
      <c r="B179" s="105">
        <v>3150</v>
      </c>
      <c r="C179" s="55" t="s">
        <v>453</v>
      </c>
      <c r="D179" s="43">
        <f t="shared" si="20"/>
        <v>180</v>
      </c>
      <c r="E179" s="149">
        <f t="shared" si="21"/>
        <v>11</v>
      </c>
      <c r="F179" s="65"/>
      <c r="G179" s="65"/>
      <c r="H179" s="65"/>
      <c r="I179" s="65">
        <v>2</v>
      </c>
      <c r="J179" s="65"/>
      <c r="K179" s="65">
        <v>9</v>
      </c>
      <c r="L179" s="65"/>
      <c r="M179" s="65"/>
      <c r="N179" s="65"/>
      <c r="O179" s="65">
        <v>24</v>
      </c>
      <c r="P179" s="65"/>
      <c r="Q179" s="65"/>
      <c r="R179" s="65"/>
      <c r="S179" s="65">
        <v>34</v>
      </c>
      <c r="T179" s="65"/>
      <c r="U179" s="65"/>
      <c r="V179" s="65"/>
      <c r="W179" s="65"/>
      <c r="X179" s="65">
        <v>6</v>
      </c>
      <c r="Y179" s="65"/>
      <c r="Z179" s="65">
        <v>5</v>
      </c>
      <c r="AA179" s="65">
        <v>46</v>
      </c>
      <c r="AB179" s="65">
        <v>1</v>
      </c>
      <c r="AC179" s="65">
        <v>4</v>
      </c>
      <c r="AD179" s="65">
        <v>2</v>
      </c>
      <c r="AE179" s="65"/>
      <c r="AF179" s="65"/>
      <c r="AG179" s="65"/>
      <c r="AH179" s="65"/>
      <c r="AI179" s="65">
        <v>47</v>
      </c>
    </row>
    <row r="180" spans="2:35" ht="14.25">
      <c r="B180" s="105">
        <v>3159</v>
      </c>
      <c r="C180" s="55" t="s">
        <v>454</v>
      </c>
      <c r="D180" s="43">
        <f t="shared" si="20"/>
        <v>11</v>
      </c>
      <c r="E180" s="149">
        <f t="shared" si="21"/>
        <v>4</v>
      </c>
      <c r="F180" s="65"/>
      <c r="G180" s="65"/>
      <c r="H180" s="65"/>
      <c r="I180" s="65"/>
      <c r="J180" s="65"/>
      <c r="K180" s="65">
        <v>1</v>
      </c>
      <c r="L180" s="65"/>
      <c r="M180" s="65"/>
      <c r="N180" s="65"/>
      <c r="O180" s="65"/>
      <c r="P180" s="65"/>
      <c r="Q180" s="65"/>
      <c r="R180" s="65"/>
      <c r="S180" s="65">
        <v>5</v>
      </c>
      <c r="T180" s="65"/>
      <c r="U180" s="65"/>
      <c r="V180" s="65"/>
      <c r="W180" s="65"/>
      <c r="X180" s="65"/>
      <c r="Y180" s="65"/>
      <c r="Z180" s="65"/>
      <c r="AA180" s="65">
        <v>4</v>
      </c>
      <c r="AB180" s="65"/>
      <c r="AC180" s="65"/>
      <c r="AD180" s="65">
        <v>1</v>
      </c>
      <c r="AE180" s="65"/>
      <c r="AF180" s="65"/>
      <c r="AG180" s="65"/>
      <c r="AH180" s="65"/>
      <c r="AI180" s="65"/>
    </row>
    <row r="181" spans="2:35" ht="14.25">
      <c r="B181" s="105">
        <v>3163</v>
      </c>
      <c r="C181" s="55" t="s">
        <v>455</v>
      </c>
      <c r="D181" s="43">
        <f t="shared" si="20"/>
        <v>1039</v>
      </c>
      <c r="E181" s="149">
        <f t="shared" si="21"/>
        <v>18</v>
      </c>
      <c r="F181" s="65">
        <v>1</v>
      </c>
      <c r="G181" s="65">
        <v>11</v>
      </c>
      <c r="H181" s="65"/>
      <c r="I181" s="65">
        <v>10</v>
      </c>
      <c r="J181" s="65"/>
      <c r="K181" s="65">
        <v>580</v>
      </c>
      <c r="L181" s="65"/>
      <c r="M181" s="65"/>
      <c r="N181" s="65">
        <v>3</v>
      </c>
      <c r="O181" s="65">
        <v>14</v>
      </c>
      <c r="P181" s="65"/>
      <c r="Q181" s="65"/>
      <c r="R181" s="65"/>
      <c r="S181" s="65">
        <v>119</v>
      </c>
      <c r="T181" s="65">
        <v>6</v>
      </c>
      <c r="U181" s="65">
        <v>16</v>
      </c>
      <c r="V181" s="65"/>
      <c r="W181" s="65"/>
      <c r="X181" s="65">
        <v>2</v>
      </c>
      <c r="Y181" s="65"/>
      <c r="Z181" s="65">
        <v>199</v>
      </c>
      <c r="AA181" s="65">
        <v>13</v>
      </c>
      <c r="AB181" s="65">
        <v>7</v>
      </c>
      <c r="AC181" s="65">
        <v>37</v>
      </c>
      <c r="AD181" s="65">
        <v>13</v>
      </c>
      <c r="AE181" s="65">
        <v>4</v>
      </c>
      <c r="AF181" s="65">
        <v>2</v>
      </c>
      <c r="AG181" s="65"/>
      <c r="AH181" s="65"/>
      <c r="AI181" s="65">
        <v>2</v>
      </c>
    </row>
    <row r="182" spans="2:35" ht="14.25">
      <c r="B182" s="105">
        <v>3182</v>
      </c>
      <c r="C182" s="55" t="s">
        <v>456</v>
      </c>
      <c r="D182" s="43">
        <f t="shared" si="20"/>
        <v>60</v>
      </c>
      <c r="E182" s="149">
        <f t="shared" si="21"/>
        <v>9</v>
      </c>
      <c r="F182" s="65"/>
      <c r="G182" s="65"/>
      <c r="H182" s="65"/>
      <c r="I182" s="65"/>
      <c r="J182" s="65">
        <v>2</v>
      </c>
      <c r="K182" s="65">
        <v>2</v>
      </c>
      <c r="L182" s="65"/>
      <c r="M182" s="65"/>
      <c r="N182" s="65">
        <v>2</v>
      </c>
      <c r="O182" s="65">
        <v>9</v>
      </c>
      <c r="P182" s="65"/>
      <c r="Q182" s="65"/>
      <c r="R182" s="65"/>
      <c r="S182" s="65">
        <v>5</v>
      </c>
      <c r="T182" s="65"/>
      <c r="U182" s="65"/>
      <c r="V182" s="65"/>
      <c r="W182" s="65"/>
      <c r="X182" s="65"/>
      <c r="Y182" s="65"/>
      <c r="Z182" s="65">
        <v>1</v>
      </c>
      <c r="AA182" s="65">
        <v>35</v>
      </c>
      <c r="AB182" s="65">
        <v>3</v>
      </c>
      <c r="AC182" s="65"/>
      <c r="AD182" s="65">
        <v>1</v>
      </c>
      <c r="AE182" s="65"/>
      <c r="AF182" s="65"/>
      <c r="AG182" s="65"/>
      <c r="AH182" s="65"/>
      <c r="AI182" s="65"/>
    </row>
    <row r="183" spans="2:35" ht="14.25">
      <c r="B183" s="105">
        <v>3196</v>
      </c>
      <c r="C183" s="55" t="s">
        <v>457</v>
      </c>
      <c r="D183" s="43">
        <f t="shared" si="20"/>
        <v>198</v>
      </c>
      <c r="E183" s="149">
        <f t="shared" si="21"/>
        <v>12</v>
      </c>
      <c r="F183" s="65"/>
      <c r="G183" s="65">
        <v>1</v>
      </c>
      <c r="H183" s="65"/>
      <c r="I183" s="65">
        <v>4</v>
      </c>
      <c r="J183" s="65"/>
      <c r="K183" s="65">
        <v>47</v>
      </c>
      <c r="L183" s="65"/>
      <c r="M183" s="65"/>
      <c r="N183" s="65"/>
      <c r="O183" s="65">
        <v>3</v>
      </c>
      <c r="P183" s="65"/>
      <c r="Q183" s="65"/>
      <c r="R183" s="65"/>
      <c r="S183" s="65">
        <v>65</v>
      </c>
      <c r="T183" s="65"/>
      <c r="U183" s="65">
        <v>7</v>
      </c>
      <c r="V183" s="65"/>
      <c r="W183" s="65"/>
      <c r="X183" s="65">
        <v>2</v>
      </c>
      <c r="Y183" s="65"/>
      <c r="Z183" s="65">
        <v>55</v>
      </c>
      <c r="AA183" s="65">
        <v>7</v>
      </c>
      <c r="AB183" s="65">
        <v>2</v>
      </c>
      <c r="AC183" s="65">
        <v>4</v>
      </c>
      <c r="AD183" s="65"/>
      <c r="AE183" s="65">
        <v>1</v>
      </c>
      <c r="AF183" s="65"/>
      <c r="AG183" s="65"/>
      <c r="AH183" s="65"/>
      <c r="AI183" s="65"/>
    </row>
    <row r="184" spans="2:35" ht="14.25">
      <c r="B184" s="105">
        <v>3200</v>
      </c>
      <c r="C184" s="55" t="s">
        <v>458</v>
      </c>
      <c r="D184" s="43">
        <f t="shared" si="20"/>
        <v>47</v>
      </c>
      <c r="E184" s="149">
        <f t="shared" si="21"/>
        <v>10</v>
      </c>
      <c r="F184" s="65"/>
      <c r="G184" s="65"/>
      <c r="H184" s="65"/>
      <c r="I184" s="65"/>
      <c r="J184" s="65"/>
      <c r="K184" s="65">
        <v>2</v>
      </c>
      <c r="L184" s="65"/>
      <c r="M184" s="65"/>
      <c r="N184" s="65"/>
      <c r="O184" s="65">
        <v>2</v>
      </c>
      <c r="P184" s="65"/>
      <c r="Q184" s="65"/>
      <c r="R184" s="65">
        <v>1</v>
      </c>
      <c r="S184" s="65">
        <v>17</v>
      </c>
      <c r="T184" s="65"/>
      <c r="U184" s="65"/>
      <c r="V184" s="65"/>
      <c r="W184" s="65"/>
      <c r="X184" s="65"/>
      <c r="Y184" s="65"/>
      <c r="Z184" s="65">
        <v>1</v>
      </c>
      <c r="AA184" s="65">
        <v>15</v>
      </c>
      <c r="AB184" s="65">
        <v>3</v>
      </c>
      <c r="AC184" s="65">
        <v>3</v>
      </c>
      <c r="AD184" s="65">
        <v>2</v>
      </c>
      <c r="AE184" s="65"/>
      <c r="AF184" s="65"/>
      <c r="AG184" s="65">
        <v>1</v>
      </c>
      <c r="AH184" s="65"/>
      <c r="AI184" s="65"/>
    </row>
    <row r="185" spans="2:35" ht="14.25">
      <c r="B185" s="105">
        <v>3201</v>
      </c>
      <c r="C185" s="55" t="s">
        <v>459</v>
      </c>
      <c r="D185" s="43">
        <f t="shared" si="20"/>
        <v>31</v>
      </c>
      <c r="E185" s="149">
        <f t="shared" si="21"/>
        <v>7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>
        <v>2</v>
      </c>
      <c r="P185" s="65"/>
      <c r="Q185" s="65">
        <v>2</v>
      </c>
      <c r="R185" s="65"/>
      <c r="S185" s="65">
        <v>5</v>
      </c>
      <c r="T185" s="65"/>
      <c r="U185" s="65"/>
      <c r="V185" s="65"/>
      <c r="W185" s="65"/>
      <c r="X185" s="65">
        <v>2</v>
      </c>
      <c r="Y185" s="65"/>
      <c r="Z185" s="65">
        <v>1</v>
      </c>
      <c r="AA185" s="65">
        <v>17</v>
      </c>
      <c r="AB185" s="65">
        <v>2</v>
      </c>
      <c r="AC185" s="65"/>
      <c r="AD185" s="65"/>
      <c r="AE185" s="65"/>
      <c r="AF185" s="65"/>
      <c r="AG185" s="65"/>
      <c r="AH185" s="65"/>
      <c r="AI185" s="65"/>
    </row>
    <row r="186" spans="2:35" ht="14.25">
      <c r="B186" s="105">
        <v>3218</v>
      </c>
      <c r="C186" s="55" t="s">
        <v>460</v>
      </c>
      <c r="D186" s="43">
        <f t="shared" si="20"/>
        <v>12</v>
      </c>
      <c r="E186" s="149">
        <f t="shared" si="21"/>
        <v>4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>
        <v>3</v>
      </c>
      <c r="P186" s="65"/>
      <c r="Q186" s="65"/>
      <c r="R186" s="65"/>
      <c r="S186" s="65">
        <v>1</v>
      </c>
      <c r="T186" s="65"/>
      <c r="U186" s="65"/>
      <c r="V186" s="65"/>
      <c r="W186" s="65"/>
      <c r="X186" s="65">
        <v>3</v>
      </c>
      <c r="Y186" s="65"/>
      <c r="Z186" s="65"/>
      <c r="AA186" s="65">
        <v>5</v>
      </c>
      <c r="AB186" s="65"/>
      <c r="AC186" s="65"/>
      <c r="AD186" s="65"/>
      <c r="AE186" s="65"/>
      <c r="AF186" s="65"/>
      <c r="AG186" s="65"/>
      <c r="AH186" s="65"/>
      <c r="AI186" s="65"/>
    </row>
    <row r="187" spans="2:35" ht="14.25">
      <c r="B187" s="105">
        <v>3226</v>
      </c>
      <c r="C187" s="55" t="s">
        <v>461</v>
      </c>
      <c r="D187" s="43">
        <f t="shared" si="20"/>
        <v>149</v>
      </c>
      <c r="E187" s="149">
        <f t="shared" si="21"/>
        <v>10</v>
      </c>
      <c r="F187" s="65"/>
      <c r="G187" s="65"/>
      <c r="H187" s="65"/>
      <c r="I187" s="65"/>
      <c r="J187" s="65"/>
      <c r="K187" s="65">
        <v>4</v>
      </c>
      <c r="L187" s="65"/>
      <c r="M187" s="65"/>
      <c r="N187" s="65"/>
      <c r="O187" s="65">
        <v>15</v>
      </c>
      <c r="P187" s="65"/>
      <c r="Q187" s="65">
        <v>2</v>
      </c>
      <c r="R187" s="65"/>
      <c r="S187" s="65">
        <v>28</v>
      </c>
      <c r="T187" s="65"/>
      <c r="U187" s="65"/>
      <c r="V187" s="65"/>
      <c r="W187" s="65"/>
      <c r="X187" s="65">
        <v>1</v>
      </c>
      <c r="Y187" s="65"/>
      <c r="Z187" s="65">
        <v>2</v>
      </c>
      <c r="AA187" s="65">
        <v>65</v>
      </c>
      <c r="AB187" s="65">
        <v>2</v>
      </c>
      <c r="AC187" s="65">
        <v>26</v>
      </c>
      <c r="AD187" s="65">
        <v>4</v>
      </c>
      <c r="AE187" s="65"/>
      <c r="AF187" s="65"/>
      <c r="AG187" s="65"/>
      <c r="AH187" s="65"/>
      <c r="AI187" s="65"/>
    </row>
    <row r="188" spans="2:35" ht="14.25">
      <c r="B188" s="105">
        <v>3233</v>
      </c>
      <c r="C188" s="55" t="s">
        <v>462</v>
      </c>
      <c r="D188" s="43">
        <f t="shared" si="20"/>
        <v>349</v>
      </c>
      <c r="E188" s="149">
        <f t="shared" si="21"/>
        <v>13</v>
      </c>
      <c r="F188" s="65"/>
      <c r="G188" s="65">
        <v>8</v>
      </c>
      <c r="H188" s="65"/>
      <c r="I188" s="65">
        <v>12</v>
      </c>
      <c r="J188" s="65"/>
      <c r="K188" s="65">
        <v>35</v>
      </c>
      <c r="L188" s="65"/>
      <c r="M188" s="65"/>
      <c r="N188" s="65">
        <v>1</v>
      </c>
      <c r="O188" s="65">
        <v>17</v>
      </c>
      <c r="P188" s="65"/>
      <c r="Q188" s="65"/>
      <c r="R188" s="65"/>
      <c r="S188" s="65">
        <v>19</v>
      </c>
      <c r="T188" s="65">
        <v>4</v>
      </c>
      <c r="U188" s="65">
        <v>43</v>
      </c>
      <c r="V188" s="65"/>
      <c r="W188" s="65"/>
      <c r="X188" s="65"/>
      <c r="Y188" s="65"/>
      <c r="Z188" s="65">
        <v>197</v>
      </c>
      <c r="AA188" s="65"/>
      <c r="AB188" s="65">
        <v>1</v>
      </c>
      <c r="AC188" s="65"/>
      <c r="AD188" s="65">
        <v>6</v>
      </c>
      <c r="AE188" s="65">
        <v>2</v>
      </c>
      <c r="AF188" s="65"/>
      <c r="AG188" s="65"/>
      <c r="AH188" s="65"/>
      <c r="AI188" s="65">
        <v>4</v>
      </c>
    </row>
    <row r="189" spans="2:35" ht="14.25">
      <c r="B189" s="105">
        <v>3257</v>
      </c>
      <c r="C189" s="55" t="s">
        <v>463</v>
      </c>
      <c r="D189" s="43">
        <f aca="true" t="shared" si="22" ref="D189:D220">SUM(F189:AI189)</f>
        <v>0</v>
      </c>
      <c r="E189" s="149">
        <f aca="true" t="shared" si="23" ref="E189:E220">COUNT(F189:AI189)</f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</row>
    <row r="190" spans="2:35" ht="14.25">
      <c r="B190" s="105">
        <v>3261</v>
      </c>
      <c r="C190" s="55" t="s">
        <v>464</v>
      </c>
      <c r="D190" s="43">
        <f t="shared" si="22"/>
        <v>15</v>
      </c>
      <c r="E190" s="149">
        <f t="shared" si="23"/>
        <v>4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>
        <v>1</v>
      </c>
      <c r="P190" s="65"/>
      <c r="Q190" s="65"/>
      <c r="R190" s="65"/>
      <c r="S190" s="65">
        <v>1</v>
      </c>
      <c r="T190" s="65"/>
      <c r="U190" s="65"/>
      <c r="V190" s="65"/>
      <c r="W190" s="65"/>
      <c r="X190" s="65"/>
      <c r="Y190" s="65"/>
      <c r="Z190" s="65">
        <v>1</v>
      </c>
      <c r="AA190" s="65">
        <v>12</v>
      </c>
      <c r="AB190" s="65"/>
      <c r="AC190" s="65"/>
      <c r="AD190" s="65"/>
      <c r="AE190" s="65"/>
      <c r="AF190" s="65"/>
      <c r="AG190" s="65"/>
      <c r="AH190" s="65"/>
      <c r="AI190" s="65"/>
    </row>
    <row r="191" spans="2:35" ht="14.25">
      <c r="B191" s="105">
        <v>3278</v>
      </c>
      <c r="C191" s="55" t="s">
        <v>465</v>
      </c>
      <c r="D191" s="43">
        <f t="shared" si="22"/>
        <v>110</v>
      </c>
      <c r="E191" s="149">
        <f t="shared" si="23"/>
        <v>13</v>
      </c>
      <c r="F191" s="65"/>
      <c r="G191" s="65">
        <v>3</v>
      </c>
      <c r="H191" s="65"/>
      <c r="I191" s="65">
        <v>8</v>
      </c>
      <c r="J191" s="65"/>
      <c r="K191" s="65">
        <v>2</v>
      </c>
      <c r="L191" s="65"/>
      <c r="M191" s="65"/>
      <c r="N191" s="65"/>
      <c r="O191" s="65">
        <v>6</v>
      </c>
      <c r="P191" s="65"/>
      <c r="Q191" s="65"/>
      <c r="R191" s="65"/>
      <c r="S191" s="65">
        <v>32</v>
      </c>
      <c r="T191" s="65">
        <v>2</v>
      </c>
      <c r="U191" s="65">
        <v>2</v>
      </c>
      <c r="V191" s="65"/>
      <c r="W191" s="65"/>
      <c r="X191" s="65">
        <v>2</v>
      </c>
      <c r="Y191" s="65">
        <v>2</v>
      </c>
      <c r="Z191" s="65">
        <v>21</v>
      </c>
      <c r="AA191" s="65">
        <v>17</v>
      </c>
      <c r="AB191" s="65"/>
      <c r="AC191" s="65"/>
      <c r="AD191" s="65">
        <v>11</v>
      </c>
      <c r="AE191" s="65">
        <v>2</v>
      </c>
      <c r="AF191" s="65"/>
      <c r="AG191" s="65"/>
      <c r="AH191" s="65"/>
      <c r="AI191" s="65"/>
    </row>
    <row r="192" spans="2:35" ht="14.25">
      <c r="B192" s="105">
        <v>3282</v>
      </c>
      <c r="C192" s="55" t="s">
        <v>466</v>
      </c>
      <c r="D192" s="43">
        <f t="shared" si="22"/>
        <v>54</v>
      </c>
      <c r="E192" s="149">
        <f t="shared" si="23"/>
        <v>8</v>
      </c>
      <c r="F192" s="65"/>
      <c r="G192" s="65">
        <v>2</v>
      </c>
      <c r="H192" s="65"/>
      <c r="I192" s="65">
        <v>3</v>
      </c>
      <c r="J192" s="65"/>
      <c r="K192" s="65">
        <v>15</v>
      </c>
      <c r="L192" s="65"/>
      <c r="M192" s="65"/>
      <c r="N192" s="65"/>
      <c r="O192" s="65">
        <v>5</v>
      </c>
      <c r="P192" s="65"/>
      <c r="Q192" s="65"/>
      <c r="R192" s="65"/>
      <c r="S192" s="65">
        <v>7</v>
      </c>
      <c r="T192" s="65"/>
      <c r="U192" s="65">
        <v>3</v>
      </c>
      <c r="V192" s="65"/>
      <c r="W192" s="65"/>
      <c r="X192" s="65"/>
      <c r="Y192" s="65"/>
      <c r="Z192" s="65">
        <v>14</v>
      </c>
      <c r="AA192" s="65"/>
      <c r="AB192" s="65"/>
      <c r="AC192" s="65">
        <v>5</v>
      </c>
      <c r="AD192" s="65"/>
      <c r="AE192" s="65"/>
      <c r="AF192" s="65"/>
      <c r="AG192" s="65"/>
      <c r="AH192" s="65"/>
      <c r="AI192" s="65"/>
    </row>
    <row r="193" spans="2:35" ht="14.25">
      <c r="B193" s="105">
        <v>3294</v>
      </c>
      <c r="C193" s="55" t="s">
        <v>467</v>
      </c>
      <c r="D193" s="43">
        <f t="shared" si="22"/>
        <v>20</v>
      </c>
      <c r="E193" s="149">
        <f t="shared" si="23"/>
        <v>7</v>
      </c>
      <c r="F193" s="65"/>
      <c r="G193" s="65"/>
      <c r="H193" s="65"/>
      <c r="I193" s="65"/>
      <c r="J193" s="65"/>
      <c r="K193" s="65">
        <v>6</v>
      </c>
      <c r="L193" s="65"/>
      <c r="M193" s="65"/>
      <c r="N193" s="65"/>
      <c r="O193" s="65">
        <v>3</v>
      </c>
      <c r="P193" s="65"/>
      <c r="Q193" s="65"/>
      <c r="R193" s="65"/>
      <c r="S193" s="65">
        <v>4</v>
      </c>
      <c r="T193" s="65"/>
      <c r="U193" s="65"/>
      <c r="V193" s="65"/>
      <c r="W193" s="65"/>
      <c r="X193" s="65"/>
      <c r="Y193" s="65">
        <v>2</v>
      </c>
      <c r="Z193" s="65">
        <v>1</v>
      </c>
      <c r="AA193" s="65"/>
      <c r="AB193" s="65">
        <v>2</v>
      </c>
      <c r="AC193" s="65"/>
      <c r="AD193" s="65">
        <v>2</v>
      </c>
      <c r="AE193" s="65"/>
      <c r="AF193" s="65"/>
      <c r="AG193" s="65"/>
      <c r="AH193" s="65"/>
      <c r="AI193" s="65"/>
    </row>
    <row r="194" spans="2:35" ht="14.25">
      <c r="B194" s="105">
        <v>3304</v>
      </c>
      <c r="C194" s="55" t="s">
        <v>468</v>
      </c>
      <c r="D194" s="43">
        <f t="shared" si="22"/>
        <v>152</v>
      </c>
      <c r="E194" s="149">
        <f t="shared" si="23"/>
        <v>13</v>
      </c>
      <c r="F194" s="65"/>
      <c r="G194" s="65"/>
      <c r="H194" s="65"/>
      <c r="I194" s="65">
        <v>1</v>
      </c>
      <c r="J194" s="65"/>
      <c r="K194" s="65">
        <v>12</v>
      </c>
      <c r="L194" s="65"/>
      <c r="M194" s="65"/>
      <c r="N194" s="65"/>
      <c r="O194" s="65">
        <v>17</v>
      </c>
      <c r="P194" s="65"/>
      <c r="Q194" s="65">
        <v>2</v>
      </c>
      <c r="R194" s="65">
        <v>2</v>
      </c>
      <c r="S194" s="65">
        <v>55</v>
      </c>
      <c r="T194" s="65"/>
      <c r="U194" s="65">
        <v>2</v>
      </c>
      <c r="V194" s="65"/>
      <c r="W194" s="65"/>
      <c r="X194" s="65"/>
      <c r="Y194" s="65"/>
      <c r="Z194" s="65">
        <v>20</v>
      </c>
      <c r="AA194" s="65">
        <v>29</v>
      </c>
      <c r="AB194" s="65">
        <v>3</v>
      </c>
      <c r="AC194" s="65">
        <v>3</v>
      </c>
      <c r="AD194" s="65">
        <v>4</v>
      </c>
      <c r="AE194" s="65">
        <v>2</v>
      </c>
      <c r="AF194" s="65"/>
      <c r="AG194" s="65"/>
      <c r="AH194" s="65"/>
      <c r="AI194" s="65"/>
    </row>
    <row r="195" spans="2:35" ht="14.25">
      <c r="B195" s="105">
        <v>3313</v>
      </c>
      <c r="C195" s="55" t="s">
        <v>469</v>
      </c>
      <c r="D195" s="43">
        <f t="shared" si="22"/>
        <v>51</v>
      </c>
      <c r="E195" s="149">
        <f t="shared" si="23"/>
        <v>4</v>
      </c>
      <c r="F195" s="65"/>
      <c r="G195" s="65"/>
      <c r="H195" s="65"/>
      <c r="I195" s="65"/>
      <c r="J195" s="65"/>
      <c r="K195" s="65">
        <v>2</v>
      </c>
      <c r="L195" s="65"/>
      <c r="M195" s="65"/>
      <c r="N195" s="65"/>
      <c r="O195" s="65">
        <v>5</v>
      </c>
      <c r="P195" s="65"/>
      <c r="Q195" s="65"/>
      <c r="R195" s="65"/>
      <c r="S195" s="65">
        <v>11</v>
      </c>
      <c r="T195" s="65"/>
      <c r="U195" s="65"/>
      <c r="V195" s="65"/>
      <c r="W195" s="65"/>
      <c r="X195" s="65"/>
      <c r="Y195" s="65"/>
      <c r="Z195" s="65"/>
      <c r="AA195" s="65">
        <v>33</v>
      </c>
      <c r="AB195" s="65"/>
      <c r="AC195" s="65"/>
      <c r="AD195" s="65"/>
      <c r="AE195" s="65"/>
      <c r="AF195" s="65"/>
      <c r="AG195" s="65"/>
      <c r="AH195" s="65"/>
      <c r="AI195" s="65"/>
    </row>
    <row r="196" spans="2:35" ht="14.25">
      <c r="B196" s="105">
        <v>3320</v>
      </c>
      <c r="C196" s="55" t="s">
        <v>761</v>
      </c>
      <c r="D196" s="43">
        <f t="shared" si="22"/>
        <v>1</v>
      </c>
      <c r="E196" s="149">
        <f t="shared" si="23"/>
        <v>1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>
        <v>1</v>
      </c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</row>
    <row r="197" spans="2:35" ht="14.25">
      <c r="B197" s="105">
        <v>3331</v>
      </c>
      <c r="C197" s="55" t="s">
        <v>470</v>
      </c>
      <c r="D197" s="43">
        <f t="shared" si="22"/>
        <v>14</v>
      </c>
      <c r="E197" s="149">
        <f t="shared" si="23"/>
        <v>5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>
        <v>1</v>
      </c>
      <c r="P197" s="65"/>
      <c r="Q197" s="65"/>
      <c r="R197" s="65"/>
      <c r="S197" s="65">
        <v>6</v>
      </c>
      <c r="T197" s="65"/>
      <c r="U197" s="65">
        <v>2</v>
      </c>
      <c r="V197" s="65"/>
      <c r="W197" s="65"/>
      <c r="X197" s="65"/>
      <c r="Y197" s="65"/>
      <c r="Z197" s="65"/>
      <c r="AA197" s="65">
        <v>4</v>
      </c>
      <c r="AB197" s="65"/>
      <c r="AC197" s="65"/>
      <c r="AD197" s="65">
        <v>1</v>
      </c>
      <c r="AE197" s="65"/>
      <c r="AF197" s="65"/>
      <c r="AG197" s="65"/>
      <c r="AH197" s="65"/>
      <c r="AI197" s="65"/>
    </row>
    <row r="198" spans="2:35" ht="14.25">
      <c r="B198" s="105">
        <v>3376</v>
      </c>
      <c r="C198" s="55" t="s">
        <v>471</v>
      </c>
      <c r="D198" s="43">
        <f t="shared" si="22"/>
        <v>100</v>
      </c>
      <c r="E198" s="149">
        <f t="shared" si="23"/>
        <v>11</v>
      </c>
      <c r="F198" s="65"/>
      <c r="G198" s="65">
        <v>1</v>
      </c>
      <c r="H198" s="65"/>
      <c r="I198" s="65">
        <v>1</v>
      </c>
      <c r="J198" s="65"/>
      <c r="K198" s="65">
        <v>12</v>
      </c>
      <c r="L198" s="65"/>
      <c r="M198" s="65"/>
      <c r="N198" s="65"/>
      <c r="O198" s="65"/>
      <c r="P198" s="65"/>
      <c r="Q198" s="65"/>
      <c r="R198" s="65"/>
      <c r="S198" s="65">
        <v>4</v>
      </c>
      <c r="T198" s="65">
        <v>1</v>
      </c>
      <c r="U198" s="65">
        <v>21</v>
      </c>
      <c r="V198" s="65"/>
      <c r="W198" s="65"/>
      <c r="X198" s="65">
        <v>1</v>
      </c>
      <c r="Y198" s="65"/>
      <c r="Z198" s="65">
        <v>46</v>
      </c>
      <c r="AA198" s="65"/>
      <c r="AB198" s="65"/>
      <c r="AC198" s="65">
        <v>6</v>
      </c>
      <c r="AD198" s="65">
        <v>6</v>
      </c>
      <c r="AE198" s="65">
        <v>1</v>
      </c>
      <c r="AF198" s="65"/>
      <c r="AG198" s="65"/>
      <c r="AH198" s="65"/>
      <c r="AI198" s="65"/>
    </row>
    <row r="199" spans="2:35" ht="14.25">
      <c r="B199" s="105">
        <v>3379</v>
      </c>
      <c r="C199" s="55" t="s">
        <v>472</v>
      </c>
      <c r="D199" s="43">
        <f t="shared" si="22"/>
        <v>0</v>
      </c>
      <c r="E199" s="149">
        <f t="shared" si="23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</row>
    <row r="200" spans="2:35" ht="14.25">
      <c r="B200" s="105">
        <v>3383</v>
      </c>
      <c r="C200" s="55" t="s">
        <v>473</v>
      </c>
      <c r="D200" s="43">
        <f t="shared" si="22"/>
        <v>83</v>
      </c>
      <c r="E200" s="149">
        <f t="shared" si="23"/>
        <v>12</v>
      </c>
      <c r="F200" s="65">
        <v>2</v>
      </c>
      <c r="G200" s="65">
        <v>1</v>
      </c>
      <c r="H200" s="65"/>
      <c r="I200" s="65">
        <v>2</v>
      </c>
      <c r="J200" s="65"/>
      <c r="K200" s="65">
        <v>10</v>
      </c>
      <c r="L200" s="65"/>
      <c r="M200" s="65"/>
      <c r="N200" s="65"/>
      <c r="O200" s="65">
        <v>2</v>
      </c>
      <c r="P200" s="65"/>
      <c r="Q200" s="65"/>
      <c r="R200" s="65"/>
      <c r="S200" s="65">
        <v>32</v>
      </c>
      <c r="T200" s="65">
        <v>1</v>
      </c>
      <c r="U200" s="65">
        <v>2</v>
      </c>
      <c r="V200" s="65"/>
      <c r="W200" s="65"/>
      <c r="X200" s="65">
        <v>1</v>
      </c>
      <c r="Y200" s="65"/>
      <c r="Z200" s="65">
        <v>19</v>
      </c>
      <c r="AA200" s="65">
        <v>10</v>
      </c>
      <c r="AB200" s="65"/>
      <c r="AC200" s="65"/>
      <c r="AD200" s="65">
        <v>1</v>
      </c>
      <c r="AE200" s="65"/>
      <c r="AF200" s="65"/>
      <c r="AG200" s="65"/>
      <c r="AH200" s="65"/>
      <c r="AI200" s="65"/>
    </row>
    <row r="201" spans="2:35" ht="14.25">
      <c r="B201" s="105">
        <v>3398</v>
      </c>
      <c r="C201" s="55" t="s">
        <v>474</v>
      </c>
      <c r="D201" s="43">
        <f t="shared" si="22"/>
        <v>63</v>
      </c>
      <c r="E201" s="149">
        <f t="shared" si="23"/>
        <v>7</v>
      </c>
      <c r="F201" s="65"/>
      <c r="G201" s="65"/>
      <c r="H201" s="65"/>
      <c r="I201" s="65"/>
      <c r="J201" s="65"/>
      <c r="K201" s="65">
        <v>6</v>
      </c>
      <c r="L201" s="65"/>
      <c r="M201" s="65"/>
      <c r="N201" s="65"/>
      <c r="O201" s="65">
        <v>6</v>
      </c>
      <c r="P201" s="65"/>
      <c r="Q201" s="65"/>
      <c r="R201" s="65"/>
      <c r="S201" s="65">
        <v>14</v>
      </c>
      <c r="T201" s="65"/>
      <c r="U201" s="65"/>
      <c r="V201" s="65"/>
      <c r="W201" s="65"/>
      <c r="X201" s="65"/>
      <c r="Y201" s="65"/>
      <c r="Z201" s="65">
        <v>3</v>
      </c>
      <c r="AA201" s="65">
        <v>1</v>
      </c>
      <c r="AB201" s="65">
        <v>7</v>
      </c>
      <c r="AC201" s="65">
        <v>26</v>
      </c>
      <c r="AD201" s="65"/>
      <c r="AE201" s="65"/>
      <c r="AF201" s="65"/>
      <c r="AG201" s="65"/>
      <c r="AH201" s="65"/>
      <c r="AI201" s="65"/>
    </row>
    <row r="202" spans="2:35" ht="14.25">
      <c r="B202" s="105">
        <v>3414</v>
      </c>
      <c r="C202" s="55" t="s">
        <v>475</v>
      </c>
      <c r="D202" s="43">
        <f t="shared" si="22"/>
        <v>28</v>
      </c>
      <c r="E202" s="149">
        <f t="shared" si="23"/>
        <v>8</v>
      </c>
      <c r="F202" s="65"/>
      <c r="G202" s="65"/>
      <c r="H202" s="65"/>
      <c r="I202" s="65">
        <v>1</v>
      </c>
      <c r="J202" s="65"/>
      <c r="K202" s="65">
        <v>5</v>
      </c>
      <c r="L202" s="65"/>
      <c r="M202" s="65"/>
      <c r="N202" s="65"/>
      <c r="O202" s="65"/>
      <c r="P202" s="65"/>
      <c r="Q202" s="65"/>
      <c r="R202" s="65"/>
      <c r="S202" s="65">
        <v>2</v>
      </c>
      <c r="T202" s="65"/>
      <c r="U202" s="65">
        <v>4</v>
      </c>
      <c r="V202" s="65"/>
      <c r="W202" s="65"/>
      <c r="X202" s="65"/>
      <c r="Y202" s="65"/>
      <c r="Z202" s="65">
        <v>10</v>
      </c>
      <c r="AA202" s="65"/>
      <c r="AB202" s="65">
        <v>2</v>
      </c>
      <c r="AC202" s="65">
        <v>2</v>
      </c>
      <c r="AD202" s="65">
        <v>2</v>
      </c>
      <c r="AE202" s="65"/>
      <c r="AF202" s="65"/>
      <c r="AG202" s="65"/>
      <c r="AH202" s="65"/>
      <c r="AI202" s="65"/>
    </row>
    <row r="203" spans="2:35" ht="14.25">
      <c r="B203" s="105">
        <v>3432</v>
      </c>
      <c r="C203" s="55" t="s">
        <v>476</v>
      </c>
      <c r="D203" s="43">
        <f t="shared" si="22"/>
        <v>0</v>
      </c>
      <c r="E203" s="149">
        <f t="shared" si="23"/>
        <v>0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</row>
    <row r="204" spans="2:35" ht="14.25">
      <c r="B204" s="105">
        <v>3440</v>
      </c>
      <c r="C204" s="55" t="s">
        <v>477</v>
      </c>
      <c r="D204" s="43">
        <f t="shared" si="22"/>
        <v>0</v>
      </c>
      <c r="E204" s="149">
        <f t="shared" si="23"/>
        <v>0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</row>
    <row r="205" spans="2:35" ht="14.25">
      <c r="B205" s="105">
        <v>3441</v>
      </c>
      <c r="C205" s="55" t="s">
        <v>759</v>
      </c>
      <c r="D205" s="43">
        <f t="shared" si="22"/>
        <v>11</v>
      </c>
      <c r="E205" s="149">
        <f t="shared" si="23"/>
        <v>3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>
        <v>1</v>
      </c>
      <c r="P205" s="65"/>
      <c r="Q205" s="65"/>
      <c r="R205" s="65"/>
      <c r="S205" s="65"/>
      <c r="T205" s="65"/>
      <c r="U205" s="65">
        <v>4</v>
      </c>
      <c r="V205" s="65"/>
      <c r="W205" s="65"/>
      <c r="X205" s="65"/>
      <c r="Y205" s="65"/>
      <c r="Z205" s="65">
        <v>6</v>
      </c>
      <c r="AA205" s="65"/>
      <c r="AB205" s="65"/>
      <c r="AC205" s="65"/>
      <c r="AD205" s="65"/>
      <c r="AE205" s="65"/>
      <c r="AF205" s="65"/>
      <c r="AG205" s="65"/>
      <c r="AH205" s="65"/>
      <c r="AI205" s="65"/>
    </row>
    <row r="206" spans="2:35" ht="14.25">
      <c r="B206" s="105">
        <v>3447</v>
      </c>
      <c r="C206" s="55" t="s">
        <v>478</v>
      </c>
      <c r="D206" s="43">
        <f t="shared" si="22"/>
        <v>28</v>
      </c>
      <c r="E206" s="149">
        <f t="shared" si="23"/>
        <v>7</v>
      </c>
      <c r="F206" s="65"/>
      <c r="G206" s="65"/>
      <c r="H206" s="65"/>
      <c r="I206" s="65">
        <v>2</v>
      </c>
      <c r="J206" s="65"/>
      <c r="K206" s="65"/>
      <c r="L206" s="65"/>
      <c r="M206" s="65"/>
      <c r="N206" s="65"/>
      <c r="O206" s="65">
        <v>1</v>
      </c>
      <c r="P206" s="65"/>
      <c r="Q206" s="65"/>
      <c r="R206" s="65"/>
      <c r="S206" s="65">
        <v>4</v>
      </c>
      <c r="T206" s="65"/>
      <c r="U206" s="65">
        <v>6</v>
      </c>
      <c r="V206" s="65"/>
      <c r="W206" s="65"/>
      <c r="X206" s="65"/>
      <c r="Y206" s="65"/>
      <c r="Z206" s="65">
        <v>8</v>
      </c>
      <c r="AA206" s="65">
        <v>2</v>
      </c>
      <c r="AB206" s="65"/>
      <c r="AC206" s="65"/>
      <c r="AD206" s="65"/>
      <c r="AE206" s="65">
        <v>5</v>
      </c>
      <c r="AF206" s="65"/>
      <c r="AG206" s="65"/>
      <c r="AH206" s="65"/>
      <c r="AI206" s="65"/>
    </row>
    <row r="207" spans="2:35" ht="14.25">
      <c r="B207" s="105">
        <v>3450</v>
      </c>
      <c r="C207" s="55" t="s">
        <v>479</v>
      </c>
      <c r="D207" s="43">
        <f t="shared" si="22"/>
        <v>141</v>
      </c>
      <c r="E207" s="149">
        <f t="shared" si="23"/>
        <v>8</v>
      </c>
      <c r="F207" s="65"/>
      <c r="G207" s="65"/>
      <c r="H207" s="65"/>
      <c r="I207" s="65"/>
      <c r="J207" s="65"/>
      <c r="K207" s="65">
        <v>14</v>
      </c>
      <c r="L207" s="65"/>
      <c r="M207" s="65"/>
      <c r="N207" s="65"/>
      <c r="O207" s="65">
        <v>24</v>
      </c>
      <c r="P207" s="65"/>
      <c r="Q207" s="65"/>
      <c r="R207" s="65"/>
      <c r="S207" s="65">
        <v>44</v>
      </c>
      <c r="T207" s="65"/>
      <c r="U207" s="65"/>
      <c r="V207" s="65"/>
      <c r="W207" s="65"/>
      <c r="X207" s="65"/>
      <c r="Y207" s="65"/>
      <c r="Z207" s="65">
        <v>7</v>
      </c>
      <c r="AA207" s="65">
        <v>46</v>
      </c>
      <c r="AB207" s="65">
        <v>2</v>
      </c>
      <c r="AC207" s="65">
        <v>3</v>
      </c>
      <c r="AD207" s="65">
        <v>1</v>
      </c>
      <c r="AE207" s="65"/>
      <c r="AF207" s="65"/>
      <c r="AG207" s="65"/>
      <c r="AH207" s="65"/>
      <c r="AI207" s="65"/>
    </row>
    <row r="208" spans="2:35" ht="14.25">
      <c r="B208" s="105">
        <v>3486</v>
      </c>
      <c r="C208" s="55" t="s">
        <v>480</v>
      </c>
      <c r="D208" s="43">
        <f t="shared" si="22"/>
        <v>11</v>
      </c>
      <c r="E208" s="149">
        <f t="shared" si="23"/>
        <v>7</v>
      </c>
      <c r="F208" s="65"/>
      <c r="G208" s="65">
        <v>1</v>
      </c>
      <c r="H208" s="65"/>
      <c r="I208" s="65">
        <v>1</v>
      </c>
      <c r="J208" s="65"/>
      <c r="K208" s="65"/>
      <c r="L208" s="65"/>
      <c r="M208" s="65"/>
      <c r="N208" s="65"/>
      <c r="O208" s="65">
        <v>1</v>
      </c>
      <c r="P208" s="65"/>
      <c r="Q208" s="65"/>
      <c r="R208" s="65"/>
      <c r="S208" s="65">
        <v>1</v>
      </c>
      <c r="T208" s="65"/>
      <c r="U208" s="65"/>
      <c r="V208" s="65"/>
      <c r="W208" s="65"/>
      <c r="X208" s="65"/>
      <c r="Y208" s="65">
        <v>1</v>
      </c>
      <c r="Z208" s="65"/>
      <c r="AA208" s="65">
        <v>4</v>
      </c>
      <c r="AB208" s="65"/>
      <c r="AC208" s="65"/>
      <c r="AD208" s="65"/>
      <c r="AE208" s="65">
        <v>2</v>
      </c>
      <c r="AF208" s="65"/>
      <c r="AG208" s="65"/>
      <c r="AH208" s="65"/>
      <c r="AI208" s="65"/>
    </row>
    <row r="209" spans="2:35" ht="14.25">
      <c r="B209" s="105">
        <v>3494</v>
      </c>
      <c r="C209" s="55" t="s">
        <v>760</v>
      </c>
      <c r="D209" s="43">
        <f t="shared" si="22"/>
        <v>87</v>
      </c>
      <c r="E209" s="149">
        <f t="shared" si="23"/>
        <v>8</v>
      </c>
      <c r="F209" s="65"/>
      <c r="G209" s="65"/>
      <c r="H209" s="65"/>
      <c r="I209" s="65">
        <v>1</v>
      </c>
      <c r="J209" s="65"/>
      <c r="K209" s="65">
        <v>16</v>
      </c>
      <c r="L209" s="65"/>
      <c r="M209" s="65"/>
      <c r="N209" s="65"/>
      <c r="O209" s="65">
        <v>12</v>
      </c>
      <c r="P209" s="65"/>
      <c r="Q209" s="65"/>
      <c r="R209" s="65"/>
      <c r="S209" s="65">
        <v>28</v>
      </c>
      <c r="T209" s="65"/>
      <c r="U209" s="65"/>
      <c r="V209" s="65"/>
      <c r="W209" s="65"/>
      <c r="X209" s="65"/>
      <c r="Y209" s="65"/>
      <c r="Z209" s="65">
        <v>3</v>
      </c>
      <c r="AA209" s="65">
        <v>18</v>
      </c>
      <c r="AB209" s="65"/>
      <c r="AC209" s="65">
        <v>5</v>
      </c>
      <c r="AD209" s="65">
        <v>4</v>
      </c>
      <c r="AE209" s="65"/>
      <c r="AF209" s="65"/>
      <c r="AG209" s="65"/>
      <c r="AH209" s="65"/>
      <c r="AI209" s="65"/>
    </row>
    <row r="210" spans="2:35" ht="14.25">
      <c r="B210" s="105">
        <v>3501</v>
      </c>
      <c r="C210" s="55" t="s">
        <v>481</v>
      </c>
      <c r="D210" s="43">
        <f t="shared" si="22"/>
        <v>0</v>
      </c>
      <c r="E210" s="149">
        <f t="shared" si="23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</row>
    <row r="211" spans="2:35" ht="14.25">
      <c r="B211" s="105">
        <v>3502</v>
      </c>
      <c r="C211" s="55" t="s">
        <v>482</v>
      </c>
      <c r="D211" s="43">
        <f t="shared" si="22"/>
        <v>0</v>
      </c>
      <c r="E211" s="149">
        <f t="shared" si="23"/>
        <v>0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</row>
    <row r="212" spans="2:35" ht="14.25">
      <c r="B212" s="105">
        <v>3505</v>
      </c>
      <c r="C212" s="55" t="s">
        <v>483</v>
      </c>
      <c r="D212" s="43">
        <f t="shared" si="22"/>
        <v>1</v>
      </c>
      <c r="E212" s="149">
        <f t="shared" si="23"/>
        <v>1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>
        <v>1</v>
      </c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</row>
    <row r="213" spans="2:35" ht="14.25">
      <c r="B213" s="105">
        <v>3506</v>
      </c>
      <c r="C213" s="55" t="s">
        <v>484</v>
      </c>
      <c r="D213" s="43">
        <f t="shared" si="22"/>
        <v>10</v>
      </c>
      <c r="E213" s="149">
        <f t="shared" si="23"/>
        <v>4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>
        <v>3</v>
      </c>
      <c r="P213" s="65"/>
      <c r="Q213" s="65"/>
      <c r="R213" s="65"/>
      <c r="S213" s="65">
        <v>4</v>
      </c>
      <c r="T213" s="65"/>
      <c r="U213" s="65"/>
      <c r="V213" s="65"/>
      <c r="W213" s="65"/>
      <c r="X213" s="65"/>
      <c r="Y213" s="65"/>
      <c r="Z213" s="65"/>
      <c r="AA213" s="65">
        <v>2</v>
      </c>
      <c r="AB213" s="65"/>
      <c r="AC213" s="65">
        <v>1</v>
      </c>
      <c r="AD213" s="65"/>
      <c r="AE213" s="65"/>
      <c r="AF213" s="65"/>
      <c r="AG213" s="65"/>
      <c r="AH213" s="65"/>
      <c r="AI213" s="65"/>
    </row>
    <row r="214" spans="2:35" ht="14.25">
      <c r="B214" s="105">
        <v>3521</v>
      </c>
      <c r="C214" s="55" t="s">
        <v>485</v>
      </c>
      <c r="D214" s="43">
        <f t="shared" si="22"/>
        <v>0</v>
      </c>
      <c r="E214" s="149">
        <f t="shared" si="23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</row>
    <row r="215" spans="2:35" ht="14.25">
      <c r="B215" s="105">
        <v>3529</v>
      </c>
      <c r="C215" s="55" t="s">
        <v>486</v>
      </c>
      <c r="D215" s="43">
        <f t="shared" si="22"/>
        <v>9</v>
      </c>
      <c r="E215" s="149">
        <f t="shared" si="23"/>
        <v>3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>
        <v>5</v>
      </c>
      <c r="P215" s="65"/>
      <c r="Q215" s="65"/>
      <c r="R215" s="65"/>
      <c r="S215" s="65"/>
      <c r="T215" s="65">
        <v>2</v>
      </c>
      <c r="U215" s="65"/>
      <c r="V215" s="65"/>
      <c r="W215" s="65"/>
      <c r="X215" s="65"/>
      <c r="Y215" s="65"/>
      <c r="Z215" s="65">
        <v>2</v>
      </c>
      <c r="AA215" s="65"/>
      <c r="AB215" s="65"/>
      <c r="AC215" s="65"/>
      <c r="AD215" s="65"/>
      <c r="AE215" s="65"/>
      <c r="AF215" s="65"/>
      <c r="AG215" s="65"/>
      <c r="AH215" s="65"/>
      <c r="AI215" s="65"/>
    </row>
    <row r="216" spans="2:35" ht="14.25">
      <c r="B216" s="105">
        <v>3536</v>
      </c>
      <c r="C216" s="55" t="s">
        <v>487</v>
      </c>
      <c r="D216" s="43">
        <f t="shared" si="22"/>
        <v>0</v>
      </c>
      <c r="E216" s="149">
        <f t="shared" si="23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</row>
    <row r="217" spans="2:35" ht="14.25">
      <c r="B217" s="105">
        <v>3537</v>
      </c>
      <c r="C217" s="55" t="s">
        <v>820</v>
      </c>
      <c r="D217" s="43">
        <f t="shared" si="22"/>
        <v>1</v>
      </c>
      <c r="E217" s="149">
        <f t="shared" si="23"/>
        <v>1</v>
      </c>
      <c r="F217" s="65"/>
      <c r="G217" s="65"/>
      <c r="H217" s="65"/>
      <c r="I217" s="65"/>
      <c r="J217" s="65"/>
      <c r="K217" s="65">
        <v>1</v>
      </c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</row>
    <row r="218" spans="2:35" ht="14.25">
      <c r="B218" s="105">
        <v>3538</v>
      </c>
      <c r="C218" s="55" t="s">
        <v>821</v>
      </c>
      <c r="D218" s="43">
        <f t="shared" si="22"/>
        <v>12</v>
      </c>
      <c r="E218" s="149">
        <f t="shared" si="23"/>
        <v>4</v>
      </c>
      <c r="F218" s="65"/>
      <c r="G218" s="65"/>
      <c r="H218" s="65"/>
      <c r="I218" s="65">
        <v>1</v>
      </c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>
        <v>4</v>
      </c>
      <c r="V218" s="65"/>
      <c r="W218" s="65"/>
      <c r="X218" s="65"/>
      <c r="Y218" s="65"/>
      <c r="Z218" s="65">
        <v>2</v>
      </c>
      <c r="AA218" s="65">
        <v>5</v>
      </c>
      <c r="AB218" s="65"/>
      <c r="AC218" s="65"/>
      <c r="AD218" s="65"/>
      <c r="AE218" s="65"/>
      <c r="AF218" s="65"/>
      <c r="AG218" s="65"/>
      <c r="AH218" s="65"/>
      <c r="AI218" s="65"/>
    </row>
    <row r="219" spans="2:35" ht="14.25">
      <c r="B219" s="105">
        <v>3539</v>
      </c>
      <c r="C219" s="55" t="s">
        <v>830</v>
      </c>
      <c r="D219" s="43">
        <f t="shared" si="22"/>
        <v>0</v>
      </c>
      <c r="E219" s="149">
        <f t="shared" si="23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</row>
    <row r="220" spans="2:35" ht="14.25">
      <c r="B220" s="105">
        <v>3540</v>
      </c>
      <c r="C220" s="55" t="s">
        <v>831</v>
      </c>
      <c r="D220" s="43">
        <f t="shared" si="22"/>
        <v>0</v>
      </c>
      <c r="E220" s="149">
        <f t="shared" si="23"/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</row>
    <row r="221" spans="2:35" ht="14.25">
      <c r="B221" s="105">
        <v>3541</v>
      </c>
      <c r="C221" s="55" t="s">
        <v>842</v>
      </c>
      <c r="D221" s="43">
        <f aca="true" t="shared" si="24" ref="D221:D228">SUM(F221:AI221)</f>
        <v>0</v>
      </c>
      <c r="E221" s="149">
        <f aca="true" t="shared" si="25" ref="E221:E228">COUNT(F221:AI221)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</row>
    <row r="222" spans="2:35" ht="14.25">
      <c r="B222" s="105">
        <v>3542</v>
      </c>
      <c r="C222" s="55" t="s">
        <v>847</v>
      </c>
      <c r="D222" s="43">
        <f t="shared" si="24"/>
        <v>0</v>
      </c>
      <c r="E222" s="149">
        <f t="shared" si="25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</row>
    <row r="223" spans="2:35" ht="15" thickBot="1">
      <c r="B223" s="105">
        <v>3543</v>
      </c>
      <c r="C223" s="55" t="s">
        <v>849</v>
      </c>
      <c r="D223" s="43">
        <f t="shared" si="24"/>
        <v>0</v>
      </c>
      <c r="E223" s="149">
        <f t="shared" si="25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</row>
    <row r="224" spans="2:35" ht="15" hidden="1" thickBot="1">
      <c r="B224" s="105"/>
      <c r="C224" s="55"/>
      <c r="D224" s="43">
        <f t="shared" si="24"/>
        <v>0</v>
      </c>
      <c r="E224" s="149">
        <f t="shared" si="25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</row>
    <row r="225" spans="2:35" ht="15" hidden="1" thickBot="1">
      <c r="B225" s="105"/>
      <c r="C225" s="55"/>
      <c r="D225" s="43">
        <f t="shared" si="24"/>
        <v>0</v>
      </c>
      <c r="E225" s="149">
        <f t="shared" si="25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</row>
    <row r="226" spans="2:35" ht="15" hidden="1" thickBot="1">
      <c r="B226" s="105"/>
      <c r="C226" s="55"/>
      <c r="D226" s="43">
        <f t="shared" si="24"/>
        <v>0</v>
      </c>
      <c r="E226" s="149">
        <f t="shared" si="25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</row>
    <row r="227" spans="2:35" ht="15" hidden="1" thickBot="1">
      <c r="B227" s="105"/>
      <c r="C227" s="55"/>
      <c r="D227" s="43">
        <f t="shared" si="24"/>
        <v>0</v>
      </c>
      <c r="E227" s="149">
        <f t="shared" si="25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</row>
    <row r="228" spans="2:35" ht="15" hidden="1" thickBot="1">
      <c r="B228" s="106"/>
      <c r="C228" s="56"/>
      <c r="D228" s="44">
        <f t="shared" si="24"/>
        <v>0</v>
      </c>
      <c r="E228" s="150">
        <f t="shared" si="25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</row>
    <row r="229" spans="2:35" ht="15" thickBot="1">
      <c r="B229" s="58"/>
      <c r="C229" s="3" t="s">
        <v>631</v>
      </c>
      <c r="D229" s="59">
        <f>SUM(D157:D228)</f>
        <v>5792</v>
      </c>
      <c r="E229" s="167"/>
      <c r="F229" s="60">
        <f aca="true" t="shared" si="26" ref="F229:AI229">SUM(F157:F228)</f>
        <v>5</v>
      </c>
      <c r="G229" s="60">
        <f t="shared" si="26"/>
        <v>68</v>
      </c>
      <c r="H229" s="60">
        <f t="shared" si="26"/>
        <v>0</v>
      </c>
      <c r="I229" s="60">
        <f t="shared" si="26"/>
        <v>152</v>
      </c>
      <c r="J229" s="60">
        <f t="shared" si="26"/>
        <v>2</v>
      </c>
      <c r="K229" s="60">
        <f t="shared" si="26"/>
        <v>1003</v>
      </c>
      <c r="L229" s="60">
        <f t="shared" si="26"/>
        <v>0</v>
      </c>
      <c r="M229" s="60">
        <f t="shared" si="26"/>
        <v>2</v>
      </c>
      <c r="N229" s="60">
        <f t="shared" si="26"/>
        <v>9</v>
      </c>
      <c r="O229" s="60">
        <f t="shared" si="26"/>
        <v>340</v>
      </c>
      <c r="P229" s="60">
        <f t="shared" si="26"/>
        <v>0</v>
      </c>
      <c r="Q229" s="60">
        <f t="shared" si="26"/>
        <v>20</v>
      </c>
      <c r="R229" s="60">
        <f t="shared" si="26"/>
        <v>4</v>
      </c>
      <c r="S229" s="60">
        <f t="shared" si="26"/>
        <v>1152</v>
      </c>
      <c r="T229" s="60">
        <f t="shared" si="26"/>
        <v>25</v>
      </c>
      <c r="U229" s="60">
        <f t="shared" si="26"/>
        <v>273</v>
      </c>
      <c r="V229" s="60">
        <f t="shared" si="26"/>
        <v>0</v>
      </c>
      <c r="W229" s="60">
        <f t="shared" si="26"/>
        <v>0</v>
      </c>
      <c r="X229" s="60">
        <f t="shared" si="26"/>
        <v>56</v>
      </c>
      <c r="Y229" s="60">
        <f t="shared" si="26"/>
        <v>6</v>
      </c>
      <c r="Z229" s="60">
        <f t="shared" si="26"/>
        <v>1249</v>
      </c>
      <c r="AA229" s="60">
        <f t="shared" si="26"/>
        <v>830</v>
      </c>
      <c r="AB229" s="60">
        <f t="shared" si="26"/>
        <v>62</v>
      </c>
      <c r="AC229" s="60">
        <f t="shared" si="26"/>
        <v>269</v>
      </c>
      <c r="AD229" s="60">
        <f t="shared" si="26"/>
        <v>153</v>
      </c>
      <c r="AE229" s="60">
        <f t="shared" si="26"/>
        <v>45</v>
      </c>
      <c r="AF229" s="60">
        <f t="shared" si="26"/>
        <v>2</v>
      </c>
      <c r="AG229" s="60">
        <f t="shared" si="26"/>
        <v>8</v>
      </c>
      <c r="AH229" s="60">
        <f t="shared" si="26"/>
        <v>0</v>
      </c>
      <c r="AI229" s="60">
        <f t="shared" si="26"/>
        <v>57</v>
      </c>
    </row>
    <row r="230" spans="2:35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</row>
    <row r="231" spans="2:35" ht="14.25">
      <c r="B231" s="104">
        <v>4001</v>
      </c>
      <c r="C231" s="52" t="s">
        <v>488</v>
      </c>
      <c r="D231" s="42">
        <f aca="true" t="shared" si="27" ref="D231:D262">SUM(F231:AI231)</f>
        <v>23</v>
      </c>
      <c r="E231" s="148">
        <f aca="true" t="shared" si="28" ref="E231:E262">COUNT(F231:AI231)</f>
        <v>4</v>
      </c>
      <c r="F231" s="64"/>
      <c r="G231" s="64"/>
      <c r="H231" s="64"/>
      <c r="I231" s="64"/>
      <c r="J231" s="64"/>
      <c r="K231" s="64"/>
      <c r="L231" s="64"/>
      <c r="M231" s="64"/>
      <c r="N231" s="64"/>
      <c r="O231" s="64">
        <v>2</v>
      </c>
      <c r="P231" s="64"/>
      <c r="Q231" s="64"/>
      <c r="R231" s="64"/>
      <c r="S231" s="64"/>
      <c r="T231" s="64"/>
      <c r="U231" s="64"/>
      <c r="V231" s="64"/>
      <c r="W231" s="64"/>
      <c r="X231" s="64"/>
      <c r="Y231" s="64">
        <v>16</v>
      </c>
      <c r="Z231" s="64"/>
      <c r="AA231" s="64"/>
      <c r="AB231" s="64">
        <v>1</v>
      </c>
      <c r="AC231" s="64"/>
      <c r="AD231" s="64"/>
      <c r="AE231" s="64"/>
      <c r="AF231" s="64"/>
      <c r="AG231" s="64">
        <v>4</v>
      </c>
      <c r="AH231" s="64"/>
      <c r="AI231" s="64"/>
    </row>
    <row r="232" spans="2:35" ht="14.25">
      <c r="B232" s="105">
        <v>4002</v>
      </c>
      <c r="C232" s="53" t="s">
        <v>489</v>
      </c>
      <c r="D232" s="43">
        <f t="shared" si="27"/>
        <v>62</v>
      </c>
      <c r="E232" s="149">
        <f t="shared" si="28"/>
        <v>11</v>
      </c>
      <c r="F232" s="65">
        <v>8</v>
      </c>
      <c r="G232" s="65"/>
      <c r="H232" s="65"/>
      <c r="I232" s="65"/>
      <c r="J232" s="65">
        <v>2</v>
      </c>
      <c r="K232" s="65"/>
      <c r="L232" s="65"/>
      <c r="M232" s="65"/>
      <c r="N232" s="65">
        <v>1</v>
      </c>
      <c r="O232" s="65">
        <v>1</v>
      </c>
      <c r="P232" s="65"/>
      <c r="Q232" s="65">
        <v>1</v>
      </c>
      <c r="R232" s="65">
        <v>12</v>
      </c>
      <c r="S232" s="65"/>
      <c r="T232" s="65"/>
      <c r="U232" s="65"/>
      <c r="V232" s="65"/>
      <c r="W232" s="65"/>
      <c r="X232" s="65">
        <v>1</v>
      </c>
      <c r="Y232" s="65">
        <v>28</v>
      </c>
      <c r="Z232" s="65"/>
      <c r="AA232" s="65"/>
      <c r="AB232" s="65">
        <v>2</v>
      </c>
      <c r="AC232" s="65"/>
      <c r="AD232" s="65"/>
      <c r="AE232" s="65"/>
      <c r="AF232" s="65"/>
      <c r="AG232" s="65">
        <v>4</v>
      </c>
      <c r="AH232" s="65">
        <v>2</v>
      </c>
      <c r="AI232" s="65"/>
    </row>
    <row r="233" spans="2:35" ht="14.25">
      <c r="B233" s="105">
        <v>4005</v>
      </c>
      <c r="C233" s="53" t="s">
        <v>490</v>
      </c>
      <c r="D233" s="43">
        <f t="shared" si="27"/>
        <v>106</v>
      </c>
      <c r="E233" s="149">
        <f t="shared" si="28"/>
        <v>11</v>
      </c>
      <c r="F233" s="65"/>
      <c r="G233" s="65"/>
      <c r="H233" s="65"/>
      <c r="I233" s="65"/>
      <c r="J233" s="65"/>
      <c r="K233" s="65"/>
      <c r="L233" s="65"/>
      <c r="M233" s="65"/>
      <c r="N233" s="65">
        <v>2</v>
      </c>
      <c r="O233" s="65">
        <v>3</v>
      </c>
      <c r="P233" s="65"/>
      <c r="Q233" s="65">
        <v>25</v>
      </c>
      <c r="R233" s="65">
        <v>2</v>
      </c>
      <c r="S233" s="65">
        <v>1</v>
      </c>
      <c r="T233" s="65">
        <v>1</v>
      </c>
      <c r="U233" s="65"/>
      <c r="V233" s="65"/>
      <c r="W233" s="65"/>
      <c r="X233" s="65">
        <v>4</v>
      </c>
      <c r="Y233" s="65">
        <v>6</v>
      </c>
      <c r="Z233" s="65"/>
      <c r="AA233" s="65"/>
      <c r="AB233" s="65">
        <v>56</v>
      </c>
      <c r="AC233" s="65">
        <v>3</v>
      </c>
      <c r="AD233" s="65">
        <v>3</v>
      </c>
      <c r="AE233" s="65"/>
      <c r="AF233" s="65"/>
      <c r="AG233" s="65"/>
      <c r="AH233" s="65"/>
      <c r="AI233" s="65"/>
    </row>
    <row r="234" spans="2:35" ht="14.25">
      <c r="B234" s="105">
        <v>4006</v>
      </c>
      <c r="C234" s="53" t="s">
        <v>491</v>
      </c>
      <c r="D234" s="43">
        <f t="shared" si="27"/>
        <v>183</v>
      </c>
      <c r="E234" s="149">
        <f t="shared" si="28"/>
        <v>11</v>
      </c>
      <c r="F234" s="65">
        <v>5</v>
      </c>
      <c r="G234" s="65"/>
      <c r="H234" s="65"/>
      <c r="I234" s="65"/>
      <c r="J234" s="65"/>
      <c r="K234" s="65"/>
      <c r="L234" s="65"/>
      <c r="M234" s="65"/>
      <c r="N234" s="65">
        <v>4</v>
      </c>
      <c r="O234" s="65">
        <v>6</v>
      </c>
      <c r="P234" s="65"/>
      <c r="Q234" s="65">
        <v>94</v>
      </c>
      <c r="R234" s="65">
        <v>4</v>
      </c>
      <c r="S234" s="65">
        <v>3</v>
      </c>
      <c r="T234" s="65"/>
      <c r="U234" s="65"/>
      <c r="V234" s="65"/>
      <c r="W234" s="65"/>
      <c r="X234" s="65">
        <v>16</v>
      </c>
      <c r="Y234" s="65">
        <v>1</v>
      </c>
      <c r="Z234" s="65"/>
      <c r="AA234" s="65"/>
      <c r="AB234" s="65">
        <v>45</v>
      </c>
      <c r="AC234" s="65">
        <v>3</v>
      </c>
      <c r="AD234" s="65">
        <v>2</v>
      </c>
      <c r="AE234" s="65"/>
      <c r="AF234" s="65"/>
      <c r="AG234" s="65"/>
      <c r="AH234" s="65"/>
      <c r="AI234" s="65"/>
    </row>
    <row r="235" spans="2:35" ht="14.25">
      <c r="B235" s="105">
        <v>4007</v>
      </c>
      <c r="C235" s="53" t="s">
        <v>492</v>
      </c>
      <c r="D235" s="43">
        <f t="shared" si="27"/>
        <v>33</v>
      </c>
      <c r="E235" s="149">
        <f t="shared" si="28"/>
        <v>4</v>
      </c>
      <c r="F235" s="65">
        <v>1</v>
      </c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>
        <v>2</v>
      </c>
      <c r="T235" s="65"/>
      <c r="U235" s="65"/>
      <c r="V235" s="65"/>
      <c r="W235" s="65"/>
      <c r="X235" s="65"/>
      <c r="Y235" s="65"/>
      <c r="Z235" s="65"/>
      <c r="AA235" s="65"/>
      <c r="AB235" s="65">
        <v>28</v>
      </c>
      <c r="AC235" s="65"/>
      <c r="AD235" s="65">
        <v>2</v>
      </c>
      <c r="AE235" s="65"/>
      <c r="AF235" s="65"/>
      <c r="AG235" s="65"/>
      <c r="AH235" s="65"/>
      <c r="AI235" s="65"/>
    </row>
    <row r="236" spans="2:35" ht="14.25">
      <c r="B236" s="105">
        <v>4013</v>
      </c>
      <c r="C236" s="53" t="s">
        <v>493</v>
      </c>
      <c r="D236" s="43">
        <f t="shared" si="27"/>
        <v>7</v>
      </c>
      <c r="E236" s="149">
        <f t="shared" si="28"/>
        <v>5</v>
      </c>
      <c r="F236" s="65"/>
      <c r="G236" s="65"/>
      <c r="H236" s="65"/>
      <c r="I236" s="65"/>
      <c r="J236" s="65"/>
      <c r="K236" s="65"/>
      <c r="L236" s="65"/>
      <c r="M236" s="65"/>
      <c r="N236" s="65"/>
      <c r="O236" s="65">
        <v>2</v>
      </c>
      <c r="P236" s="65"/>
      <c r="Q236" s="65"/>
      <c r="R236" s="65">
        <v>1</v>
      </c>
      <c r="S236" s="65"/>
      <c r="T236" s="65"/>
      <c r="U236" s="65"/>
      <c r="V236" s="65"/>
      <c r="W236" s="65"/>
      <c r="X236" s="65">
        <v>2</v>
      </c>
      <c r="Y236" s="65"/>
      <c r="Z236" s="65"/>
      <c r="AA236" s="65"/>
      <c r="AB236" s="65">
        <v>1</v>
      </c>
      <c r="AC236" s="65"/>
      <c r="AD236" s="65">
        <v>1</v>
      </c>
      <c r="AE236" s="65"/>
      <c r="AF236" s="65"/>
      <c r="AG236" s="65"/>
      <c r="AH236" s="65"/>
      <c r="AI236" s="65"/>
    </row>
    <row r="237" spans="2:35" ht="14.25">
      <c r="B237" s="105">
        <v>4018</v>
      </c>
      <c r="C237" s="53" t="s">
        <v>494</v>
      </c>
      <c r="D237" s="43">
        <f t="shared" si="27"/>
        <v>78</v>
      </c>
      <c r="E237" s="149">
        <f t="shared" si="28"/>
        <v>9</v>
      </c>
      <c r="F237" s="65"/>
      <c r="G237" s="65"/>
      <c r="H237" s="65"/>
      <c r="I237" s="65"/>
      <c r="J237" s="65"/>
      <c r="K237" s="65">
        <v>1</v>
      </c>
      <c r="L237" s="65"/>
      <c r="M237" s="65"/>
      <c r="N237" s="65">
        <v>14</v>
      </c>
      <c r="O237" s="65">
        <v>1</v>
      </c>
      <c r="P237" s="65"/>
      <c r="Q237" s="65">
        <v>27</v>
      </c>
      <c r="R237" s="65"/>
      <c r="S237" s="65"/>
      <c r="T237" s="65"/>
      <c r="U237" s="65"/>
      <c r="V237" s="65"/>
      <c r="W237" s="65"/>
      <c r="X237" s="65">
        <v>7</v>
      </c>
      <c r="Y237" s="65">
        <v>8</v>
      </c>
      <c r="Z237" s="65"/>
      <c r="AA237" s="65"/>
      <c r="AB237" s="65">
        <v>12</v>
      </c>
      <c r="AC237" s="65"/>
      <c r="AD237" s="65">
        <v>1</v>
      </c>
      <c r="AE237" s="65"/>
      <c r="AF237" s="65"/>
      <c r="AG237" s="65">
        <v>7</v>
      </c>
      <c r="AH237" s="65"/>
      <c r="AI237" s="65"/>
    </row>
    <row r="238" spans="2:35" ht="14.25">
      <c r="B238" s="105">
        <v>4021</v>
      </c>
      <c r="C238" s="53" t="s">
        <v>495</v>
      </c>
      <c r="D238" s="43">
        <f t="shared" si="27"/>
        <v>106</v>
      </c>
      <c r="E238" s="149">
        <f t="shared" si="28"/>
        <v>13</v>
      </c>
      <c r="F238" s="65">
        <v>2</v>
      </c>
      <c r="G238" s="65"/>
      <c r="H238" s="65"/>
      <c r="I238" s="65"/>
      <c r="J238" s="65"/>
      <c r="K238" s="65"/>
      <c r="L238" s="65"/>
      <c r="M238" s="65"/>
      <c r="N238" s="65">
        <v>2</v>
      </c>
      <c r="O238" s="65">
        <v>7</v>
      </c>
      <c r="P238" s="65"/>
      <c r="Q238" s="65">
        <v>23</v>
      </c>
      <c r="R238" s="65">
        <v>11</v>
      </c>
      <c r="S238" s="65"/>
      <c r="T238" s="65"/>
      <c r="U238" s="65"/>
      <c r="V238" s="65"/>
      <c r="W238" s="65"/>
      <c r="X238" s="65">
        <v>5</v>
      </c>
      <c r="Y238" s="65">
        <v>15</v>
      </c>
      <c r="Z238" s="65"/>
      <c r="AA238" s="65"/>
      <c r="AB238" s="65">
        <v>26</v>
      </c>
      <c r="AC238" s="65">
        <v>1</v>
      </c>
      <c r="AD238" s="65">
        <v>7</v>
      </c>
      <c r="AE238" s="65"/>
      <c r="AF238" s="65">
        <v>1</v>
      </c>
      <c r="AG238" s="65">
        <v>2</v>
      </c>
      <c r="AH238" s="65"/>
      <c r="AI238" s="65">
        <v>4</v>
      </c>
    </row>
    <row r="239" spans="2:35" ht="14.25">
      <c r="B239" s="105">
        <v>4022</v>
      </c>
      <c r="C239" s="53" t="s">
        <v>496</v>
      </c>
      <c r="D239" s="43">
        <f t="shared" si="27"/>
        <v>15</v>
      </c>
      <c r="E239" s="149">
        <f t="shared" si="28"/>
        <v>4</v>
      </c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>
        <v>3</v>
      </c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>
        <v>9</v>
      </c>
      <c r="AC239" s="65">
        <v>1</v>
      </c>
      <c r="AD239" s="65">
        <v>2</v>
      </c>
      <c r="AE239" s="65"/>
      <c r="AF239" s="65"/>
      <c r="AG239" s="65"/>
      <c r="AH239" s="65"/>
      <c r="AI239" s="65"/>
    </row>
    <row r="240" spans="2:35" ht="14.25">
      <c r="B240" s="105">
        <v>4023</v>
      </c>
      <c r="C240" s="53" t="s">
        <v>497</v>
      </c>
      <c r="D240" s="43">
        <f t="shared" si="27"/>
        <v>9</v>
      </c>
      <c r="E240" s="149">
        <f t="shared" si="28"/>
        <v>4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>
        <v>1</v>
      </c>
      <c r="P240" s="65"/>
      <c r="Q240" s="65">
        <v>2</v>
      </c>
      <c r="R240" s="65"/>
      <c r="S240" s="65"/>
      <c r="T240" s="65"/>
      <c r="U240" s="65"/>
      <c r="V240" s="65"/>
      <c r="W240" s="65"/>
      <c r="X240" s="65">
        <v>4</v>
      </c>
      <c r="Y240" s="65">
        <v>2</v>
      </c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</row>
    <row r="241" spans="2:35" ht="14.25">
      <c r="B241" s="105">
        <v>4025</v>
      </c>
      <c r="C241" s="53" t="s">
        <v>762</v>
      </c>
      <c r="D241" s="43">
        <f t="shared" si="27"/>
        <v>96</v>
      </c>
      <c r="E241" s="149">
        <f t="shared" si="28"/>
        <v>7</v>
      </c>
      <c r="F241" s="65"/>
      <c r="G241" s="65"/>
      <c r="H241" s="65"/>
      <c r="I241" s="65"/>
      <c r="J241" s="65"/>
      <c r="K241" s="65"/>
      <c r="L241" s="65"/>
      <c r="M241" s="65">
        <v>2</v>
      </c>
      <c r="N241" s="65"/>
      <c r="O241" s="65">
        <v>3</v>
      </c>
      <c r="P241" s="65"/>
      <c r="Q241" s="65">
        <v>6</v>
      </c>
      <c r="R241" s="65"/>
      <c r="S241" s="65"/>
      <c r="T241" s="65"/>
      <c r="U241" s="65"/>
      <c r="V241" s="65"/>
      <c r="W241" s="65"/>
      <c r="X241" s="65">
        <v>1</v>
      </c>
      <c r="Y241" s="65"/>
      <c r="Z241" s="65"/>
      <c r="AA241" s="65"/>
      <c r="AB241" s="65">
        <v>79</v>
      </c>
      <c r="AC241" s="65">
        <v>4</v>
      </c>
      <c r="AD241" s="65"/>
      <c r="AE241" s="65"/>
      <c r="AF241" s="65"/>
      <c r="AG241" s="65">
        <v>1</v>
      </c>
      <c r="AH241" s="65"/>
      <c r="AI241" s="65"/>
    </row>
    <row r="242" spans="2:35" ht="14.25">
      <c r="B242" s="105">
        <v>4027</v>
      </c>
      <c r="C242" s="53" t="s">
        <v>498</v>
      </c>
      <c r="D242" s="43">
        <f t="shared" si="27"/>
        <v>68</v>
      </c>
      <c r="E242" s="149">
        <f t="shared" si="28"/>
        <v>9</v>
      </c>
      <c r="F242" s="65"/>
      <c r="G242" s="65"/>
      <c r="H242" s="65"/>
      <c r="I242" s="65"/>
      <c r="J242" s="65"/>
      <c r="K242" s="65"/>
      <c r="L242" s="65"/>
      <c r="M242" s="65"/>
      <c r="N242" s="65"/>
      <c r="O242" s="65">
        <v>11</v>
      </c>
      <c r="P242" s="65"/>
      <c r="Q242" s="65">
        <v>5</v>
      </c>
      <c r="R242" s="65">
        <v>2</v>
      </c>
      <c r="S242" s="65"/>
      <c r="T242" s="65"/>
      <c r="U242" s="65"/>
      <c r="V242" s="65"/>
      <c r="W242" s="65"/>
      <c r="X242" s="65">
        <v>11</v>
      </c>
      <c r="Y242" s="65">
        <v>8</v>
      </c>
      <c r="Z242" s="65">
        <v>1</v>
      </c>
      <c r="AA242" s="65"/>
      <c r="AB242" s="65">
        <v>24</v>
      </c>
      <c r="AC242" s="65">
        <v>3</v>
      </c>
      <c r="AD242" s="65"/>
      <c r="AE242" s="65"/>
      <c r="AF242" s="65"/>
      <c r="AG242" s="65"/>
      <c r="AH242" s="65"/>
      <c r="AI242" s="65">
        <v>3</v>
      </c>
    </row>
    <row r="243" spans="2:35" ht="14.25">
      <c r="B243" s="105">
        <v>4028</v>
      </c>
      <c r="C243" s="53" t="s">
        <v>499</v>
      </c>
      <c r="D243" s="43">
        <f t="shared" si="27"/>
        <v>75</v>
      </c>
      <c r="E243" s="149">
        <f t="shared" si="28"/>
        <v>6</v>
      </c>
      <c r="F243" s="65"/>
      <c r="G243" s="65"/>
      <c r="H243" s="65"/>
      <c r="I243" s="65"/>
      <c r="J243" s="65"/>
      <c r="K243" s="65">
        <v>2</v>
      </c>
      <c r="L243" s="65"/>
      <c r="M243" s="65"/>
      <c r="N243" s="65"/>
      <c r="O243" s="65">
        <v>1</v>
      </c>
      <c r="P243" s="65"/>
      <c r="Q243" s="65">
        <v>4</v>
      </c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>
        <v>6</v>
      </c>
      <c r="AC243" s="65">
        <v>60</v>
      </c>
      <c r="AD243" s="65"/>
      <c r="AE243" s="65"/>
      <c r="AF243" s="65"/>
      <c r="AG243" s="65"/>
      <c r="AH243" s="65"/>
      <c r="AI243" s="65">
        <v>2</v>
      </c>
    </row>
    <row r="244" spans="2:35" ht="14.25">
      <c r="B244" s="105">
        <v>4030</v>
      </c>
      <c r="C244" s="53" t="s">
        <v>500</v>
      </c>
      <c r="D244" s="43">
        <f t="shared" si="27"/>
        <v>28</v>
      </c>
      <c r="E244" s="149">
        <f t="shared" si="28"/>
        <v>6</v>
      </c>
      <c r="F244" s="65"/>
      <c r="G244" s="65"/>
      <c r="H244" s="65"/>
      <c r="I244" s="65"/>
      <c r="J244" s="65"/>
      <c r="K244" s="65"/>
      <c r="L244" s="65"/>
      <c r="M244" s="65"/>
      <c r="N244" s="65"/>
      <c r="O244" s="65">
        <v>1</v>
      </c>
      <c r="P244" s="65"/>
      <c r="Q244" s="65"/>
      <c r="R244" s="65"/>
      <c r="S244" s="65">
        <v>1</v>
      </c>
      <c r="T244" s="65"/>
      <c r="U244" s="65"/>
      <c r="V244" s="65"/>
      <c r="W244" s="65"/>
      <c r="X244" s="65">
        <v>1</v>
      </c>
      <c r="Y244" s="65"/>
      <c r="Z244" s="65">
        <v>1</v>
      </c>
      <c r="AA244" s="65"/>
      <c r="AB244" s="65">
        <v>22</v>
      </c>
      <c r="AC244" s="65">
        <v>2</v>
      </c>
      <c r="AD244" s="65"/>
      <c r="AE244" s="65"/>
      <c r="AF244" s="65"/>
      <c r="AG244" s="65"/>
      <c r="AH244" s="65"/>
      <c r="AI244" s="65"/>
    </row>
    <row r="245" spans="2:35" ht="14.25">
      <c r="B245" s="105">
        <v>4031</v>
      </c>
      <c r="C245" s="53" t="s">
        <v>828</v>
      </c>
      <c r="D245" s="43">
        <f t="shared" si="27"/>
        <v>42</v>
      </c>
      <c r="E245" s="149">
        <f t="shared" si="28"/>
        <v>7</v>
      </c>
      <c r="F245" s="65"/>
      <c r="G245" s="65"/>
      <c r="H245" s="65"/>
      <c r="I245" s="65"/>
      <c r="J245" s="65"/>
      <c r="K245" s="65"/>
      <c r="L245" s="65"/>
      <c r="M245" s="65"/>
      <c r="N245" s="65">
        <v>1</v>
      </c>
      <c r="O245" s="65">
        <v>2</v>
      </c>
      <c r="P245" s="65"/>
      <c r="Q245" s="65">
        <v>8</v>
      </c>
      <c r="R245" s="65">
        <v>2</v>
      </c>
      <c r="S245" s="65">
        <v>3</v>
      </c>
      <c r="T245" s="65"/>
      <c r="U245" s="65"/>
      <c r="V245" s="65"/>
      <c r="W245" s="65"/>
      <c r="X245" s="65"/>
      <c r="Y245" s="65"/>
      <c r="Z245" s="65"/>
      <c r="AA245" s="65"/>
      <c r="AB245" s="65">
        <v>6</v>
      </c>
      <c r="AC245" s="65"/>
      <c r="AD245" s="65"/>
      <c r="AE245" s="65"/>
      <c r="AF245" s="65"/>
      <c r="AG245" s="65"/>
      <c r="AH245" s="65"/>
      <c r="AI245" s="65">
        <v>20</v>
      </c>
    </row>
    <row r="246" spans="2:35" ht="14.25">
      <c r="B246" s="105">
        <v>4033</v>
      </c>
      <c r="C246" s="55" t="s">
        <v>501</v>
      </c>
      <c r="D246" s="43">
        <f t="shared" si="27"/>
        <v>54</v>
      </c>
      <c r="E246" s="149">
        <f t="shared" si="28"/>
        <v>10</v>
      </c>
      <c r="F246" s="65"/>
      <c r="G246" s="65"/>
      <c r="H246" s="65"/>
      <c r="I246" s="65"/>
      <c r="J246" s="65"/>
      <c r="K246" s="65"/>
      <c r="L246" s="65"/>
      <c r="M246" s="65"/>
      <c r="N246" s="65"/>
      <c r="O246" s="65">
        <v>1</v>
      </c>
      <c r="P246" s="65"/>
      <c r="Q246" s="65">
        <v>4</v>
      </c>
      <c r="R246" s="65"/>
      <c r="S246" s="65">
        <v>6</v>
      </c>
      <c r="T246" s="65"/>
      <c r="U246" s="65"/>
      <c r="V246" s="65"/>
      <c r="W246" s="65"/>
      <c r="X246" s="65"/>
      <c r="Y246" s="65">
        <v>1</v>
      </c>
      <c r="Z246" s="65">
        <v>3</v>
      </c>
      <c r="AA246" s="65">
        <v>2</v>
      </c>
      <c r="AB246" s="65">
        <v>18</v>
      </c>
      <c r="AC246" s="65">
        <v>15</v>
      </c>
      <c r="AD246" s="65">
        <v>2</v>
      </c>
      <c r="AE246" s="65"/>
      <c r="AF246" s="65"/>
      <c r="AG246" s="65">
        <v>2</v>
      </c>
      <c r="AH246" s="65"/>
      <c r="AI246" s="65"/>
    </row>
    <row r="247" spans="2:35" ht="14.25">
      <c r="B247" s="105">
        <v>4036</v>
      </c>
      <c r="C247" s="53" t="s">
        <v>502</v>
      </c>
      <c r="D247" s="43">
        <f t="shared" si="27"/>
        <v>27</v>
      </c>
      <c r="E247" s="149">
        <f t="shared" si="28"/>
        <v>10</v>
      </c>
      <c r="F247" s="65"/>
      <c r="G247" s="65"/>
      <c r="H247" s="65"/>
      <c r="I247" s="65"/>
      <c r="J247" s="65">
        <v>1</v>
      </c>
      <c r="K247" s="65"/>
      <c r="L247" s="65"/>
      <c r="M247" s="65"/>
      <c r="N247" s="65">
        <v>1</v>
      </c>
      <c r="O247" s="65">
        <v>1</v>
      </c>
      <c r="P247" s="65"/>
      <c r="Q247" s="65">
        <v>7</v>
      </c>
      <c r="R247" s="65">
        <v>4</v>
      </c>
      <c r="S247" s="65">
        <v>2</v>
      </c>
      <c r="T247" s="65"/>
      <c r="U247" s="65"/>
      <c r="V247" s="65"/>
      <c r="W247" s="65"/>
      <c r="X247" s="65">
        <v>2</v>
      </c>
      <c r="Y247" s="65">
        <v>2</v>
      </c>
      <c r="Z247" s="65"/>
      <c r="AA247" s="65"/>
      <c r="AB247" s="65">
        <v>5</v>
      </c>
      <c r="AC247" s="65"/>
      <c r="AD247" s="65">
        <v>2</v>
      </c>
      <c r="AE247" s="65"/>
      <c r="AF247" s="65"/>
      <c r="AG247" s="65"/>
      <c r="AH247" s="65"/>
      <c r="AI247" s="65"/>
    </row>
    <row r="248" spans="2:35" ht="14.25">
      <c r="B248" s="105">
        <v>4037</v>
      </c>
      <c r="C248" s="53" t="s">
        <v>503</v>
      </c>
      <c r="D248" s="43">
        <f t="shared" si="27"/>
        <v>2</v>
      </c>
      <c r="E248" s="149">
        <f t="shared" si="28"/>
        <v>1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>
        <v>2</v>
      </c>
      <c r="AC248" s="65"/>
      <c r="AD248" s="65"/>
      <c r="AE248" s="65"/>
      <c r="AF248" s="65"/>
      <c r="AG248" s="65"/>
      <c r="AH248" s="65"/>
      <c r="AI248" s="65"/>
    </row>
    <row r="249" spans="2:35" ht="14.25">
      <c r="B249" s="105">
        <v>4038</v>
      </c>
      <c r="C249" s="55" t="s">
        <v>504</v>
      </c>
      <c r="D249" s="43">
        <f t="shared" si="27"/>
        <v>58</v>
      </c>
      <c r="E249" s="149">
        <f t="shared" si="28"/>
        <v>10</v>
      </c>
      <c r="F249" s="65"/>
      <c r="G249" s="65"/>
      <c r="H249" s="65"/>
      <c r="I249" s="65">
        <v>2</v>
      </c>
      <c r="J249" s="65">
        <v>1</v>
      </c>
      <c r="K249" s="65">
        <v>3</v>
      </c>
      <c r="L249" s="65"/>
      <c r="M249" s="65"/>
      <c r="N249" s="65"/>
      <c r="O249" s="65">
        <v>1</v>
      </c>
      <c r="P249" s="65"/>
      <c r="Q249" s="65"/>
      <c r="R249" s="65"/>
      <c r="S249" s="65">
        <v>6</v>
      </c>
      <c r="T249" s="65"/>
      <c r="U249" s="65"/>
      <c r="V249" s="65"/>
      <c r="W249" s="65"/>
      <c r="X249" s="65"/>
      <c r="Y249" s="65"/>
      <c r="Z249" s="65">
        <v>19</v>
      </c>
      <c r="AA249" s="65">
        <v>3</v>
      </c>
      <c r="AB249" s="65">
        <v>1</v>
      </c>
      <c r="AC249" s="65">
        <v>20</v>
      </c>
      <c r="AD249" s="65">
        <v>2</v>
      </c>
      <c r="AE249" s="65"/>
      <c r="AF249" s="65"/>
      <c r="AG249" s="65"/>
      <c r="AH249" s="65"/>
      <c r="AI249" s="65"/>
    </row>
    <row r="250" spans="2:35" ht="14.25">
      <c r="B250" s="105">
        <v>4039</v>
      </c>
      <c r="C250" s="53" t="s">
        <v>505</v>
      </c>
      <c r="D250" s="43">
        <f t="shared" si="27"/>
        <v>34</v>
      </c>
      <c r="E250" s="149">
        <f t="shared" si="28"/>
        <v>7</v>
      </c>
      <c r="F250" s="65"/>
      <c r="G250" s="65"/>
      <c r="H250" s="65"/>
      <c r="I250" s="65"/>
      <c r="J250" s="65"/>
      <c r="K250" s="65"/>
      <c r="L250" s="65"/>
      <c r="M250" s="65"/>
      <c r="N250" s="65">
        <v>2</v>
      </c>
      <c r="O250" s="65">
        <v>3</v>
      </c>
      <c r="P250" s="65"/>
      <c r="Q250" s="65">
        <v>8</v>
      </c>
      <c r="R250" s="65">
        <v>3</v>
      </c>
      <c r="S250" s="65"/>
      <c r="T250" s="65"/>
      <c r="U250" s="65"/>
      <c r="V250" s="65"/>
      <c r="W250" s="65"/>
      <c r="X250" s="65">
        <v>5</v>
      </c>
      <c r="Y250" s="65">
        <v>4</v>
      </c>
      <c r="Z250" s="65"/>
      <c r="AA250" s="65"/>
      <c r="AB250" s="65">
        <v>9</v>
      </c>
      <c r="AC250" s="65"/>
      <c r="AD250" s="65"/>
      <c r="AE250" s="65"/>
      <c r="AF250" s="65"/>
      <c r="AG250" s="65"/>
      <c r="AH250" s="65"/>
      <c r="AI250" s="65"/>
    </row>
    <row r="251" spans="2:35" ht="14.25">
      <c r="B251" s="105">
        <v>4041</v>
      </c>
      <c r="C251" s="53" t="s">
        <v>506</v>
      </c>
      <c r="D251" s="43">
        <f t="shared" si="27"/>
        <v>74</v>
      </c>
      <c r="E251" s="149">
        <f t="shared" si="28"/>
        <v>10</v>
      </c>
      <c r="F251" s="65">
        <v>2</v>
      </c>
      <c r="G251" s="65"/>
      <c r="H251" s="65"/>
      <c r="I251" s="65"/>
      <c r="J251" s="65">
        <v>2</v>
      </c>
      <c r="K251" s="65"/>
      <c r="L251" s="65"/>
      <c r="M251" s="65"/>
      <c r="N251" s="65">
        <v>12</v>
      </c>
      <c r="O251" s="65">
        <v>1</v>
      </c>
      <c r="P251" s="65"/>
      <c r="Q251" s="65">
        <v>10</v>
      </c>
      <c r="R251" s="65">
        <v>26</v>
      </c>
      <c r="S251" s="65"/>
      <c r="T251" s="65"/>
      <c r="U251" s="65"/>
      <c r="V251" s="65"/>
      <c r="W251" s="65"/>
      <c r="X251" s="65">
        <v>14</v>
      </c>
      <c r="Y251" s="65">
        <v>1</v>
      </c>
      <c r="Z251" s="65"/>
      <c r="AA251" s="65"/>
      <c r="AB251" s="65">
        <v>2</v>
      </c>
      <c r="AC251" s="65"/>
      <c r="AD251" s="65"/>
      <c r="AE251" s="65"/>
      <c r="AF251" s="65"/>
      <c r="AG251" s="65">
        <v>4</v>
      </c>
      <c r="AH251" s="65"/>
      <c r="AI251" s="65"/>
    </row>
    <row r="252" spans="2:35" ht="14.25">
      <c r="B252" s="105">
        <v>4042</v>
      </c>
      <c r="C252" s="53" t="s">
        <v>507</v>
      </c>
      <c r="D252" s="43">
        <f t="shared" si="27"/>
        <v>95</v>
      </c>
      <c r="E252" s="149">
        <f t="shared" si="28"/>
        <v>9</v>
      </c>
      <c r="F252" s="65"/>
      <c r="G252" s="65"/>
      <c r="H252" s="65"/>
      <c r="I252" s="65"/>
      <c r="J252" s="65"/>
      <c r="K252" s="65"/>
      <c r="L252" s="65"/>
      <c r="M252" s="65"/>
      <c r="N252" s="65">
        <v>3</v>
      </c>
      <c r="O252" s="65">
        <v>12</v>
      </c>
      <c r="P252" s="65"/>
      <c r="Q252" s="65">
        <v>35</v>
      </c>
      <c r="R252" s="65">
        <v>4</v>
      </c>
      <c r="S252" s="65"/>
      <c r="T252" s="65"/>
      <c r="U252" s="65"/>
      <c r="V252" s="65"/>
      <c r="W252" s="65"/>
      <c r="X252" s="65">
        <v>15</v>
      </c>
      <c r="Y252" s="65">
        <v>2</v>
      </c>
      <c r="Z252" s="65"/>
      <c r="AA252" s="65"/>
      <c r="AB252" s="65">
        <v>19</v>
      </c>
      <c r="AC252" s="65">
        <v>3</v>
      </c>
      <c r="AD252" s="65">
        <v>2</v>
      </c>
      <c r="AE252" s="65"/>
      <c r="AF252" s="65"/>
      <c r="AG252" s="65"/>
      <c r="AH252" s="65"/>
      <c r="AI252" s="65"/>
    </row>
    <row r="253" spans="2:35" ht="14.25">
      <c r="B253" s="105">
        <v>4043</v>
      </c>
      <c r="C253" s="53" t="s">
        <v>508</v>
      </c>
      <c r="D253" s="43">
        <f t="shared" si="27"/>
        <v>54</v>
      </c>
      <c r="E253" s="149">
        <f t="shared" si="28"/>
        <v>7</v>
      </c>
      <c r="F253" s="65"/>
      <c r="G253" s="65"/>
      <c r="H253" s="65"/>
      <c r="I253" s="65"/>
      <c r="J253" s="65"/>
      <c r="K253" s="65"/>
      <c r="L253" s="65"/>
      <c r="M253" s="65"/>
      <c r="N253" s="65">
        <v>2</v>
      </c>
      <c r="O253" s="65"/>
      <c r="P253" s="65"/>
      <c r="Q253" s="65">
        <v>5</v>
      </c>
      <c r="R253" s="65">
        <v>2</v>
      </c>
      <c r="S253" s="65"/>
      <c r="T253" s="65"/>
      <c r="U253" s="65"/>
      <c r="V253" s="65"/>
      <c r="W253" s="65"/>
      <c r="X253" s="65">
        <v>18</v>
      </c>
      <c r="Y253" s="65"/>
      <c r="Z253" s="65"/>
      <c r="AA253" s="65"/>
      <c r="AB253" s="65">
        <v>13</v>
      </c>
      <c r="AC253" s="65"/>
      <c r="AD253" s="65">
        <v>13</v>
      </c>
      <c r="AE253" s="65"/>
      <c r="AF253" s="65"/>
      <c r="AG253" s="65"/>
      <c r="AH253" s="65"/>
      <c r="AI253" s="65">
        <v>1</v>
      </c>
    </row>
    <row r="254" spans="2:35" ht="14.25">
      <c r="B254" s="105">
        <v>4044</v>
      </c>
      <c r="C254" s="53" t="s">
        <v>509</v>
      </c>
      <c r="D254" s="43">
        <f t="shared" si="27"/>
        <v>145</v>
      </c>
      <c r="E254" s="149">
        <f t="shared" si="28"/>
        <v>13</v>
      </c>
      <c r="F254" s="65">
        <v>4</v>
      </c>
      <c r="G254" s="65"/>
      <c r="H254" s="65"/>
      <c r="I254" s="65"/>
      <c r="J254" s="65">
        <v>5</v>
      </c>
      <c r="K254" s="65"/>
      <c r="L254" s="65"/>
      <c r="M254" s="65"/>
      <c r="N254" s="65">
        <v>8</v>
      </c>
      <c r="O254" s="65">
        <v>6</v>
      </c>
      <c r="P254" s="65"/>
      <c r="Q254" s="65">
        <v>37</v>
      </c>
      <c r="R254" s="65">
        <v>2</v>
      </c>
      <c r="S254" s="65"/>
      <c r="T254" s="65"/>
      <c r="U254" s="65"/>
      <c r="V254" s="65"/>
      <c r="W254" s="65"/>
      <c r="X254" s="65">
        <v>18</v>
      </c>
      <c r="Y254" s="65">
        <v>5</v>
      </c>
      <c r="Z254" s="65">
        <v>49</v>
      </c>
      <c r="AA254" s="65"/>
      <c r="AB254" s="65">
        <v>4</v>
      </c>
      <c r="AC254" s="65">
        <v>3</v>
      </c>
      <c r="AD254" s="65">
        <v>1</v>
      </c>
      <c r="AE254" s="65"/>
      <c r="AF254" s="65"/>
      <c r="AG254" s="65">
        <v>3</v>
      </c>
      <c r="AH254" s="65"/>
      <c r="AI254" s="65"/>
    </row>
    <row r="255" spans="2:35" ht="14.25">
      <c r="B255" s="105">
        <v>4045</v>
      </c>
      <c r="C255" s="53" t="s">
        <v>510</v>
      </c>
      <c r="D255" s="43">
        <f t="shared" si="27"/>
        <v>0</v>
      </c>
      <c r="E255" s="149">
        <f t="shared" si="28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</row>
    <row r="256" spans="2:35" ht="14.25">
      <c r="B256" s="105">
        <v>4046</v>
      </c>
      <c r="C256" s="53" t="s">
        <v>511</v>
      </c>
      <c r="D256" s="43">
        <f t="shared" si="27"/>
        <v>61</v>
      </c>
      <c r="E256" s="149">
        <f t="shared" si="28"/>
        <v>9</v>
      </c>
      <c r="F256" s="65"/>
      <c r="G256" s="65"/>
      <c r="H256" s="65"/>
      <c r="I256" s="65"/>
      <c r="J256" s="65"/>
      <c r="K256" s="65">
        <v>5</v>
      </c>
      <c r="L256" s="65"/>
      <c r="M256" s="65"/>
      <c r="N256" s="65"/>
      <c r="O256" s="65">
        <v>2</v>
      </c>
      <c r="P256" s="65"/>
      <c r="Q256" s="65">
        <v>2</v>
      </c>
      <c r="R256" s="65"/>
      <c r="S256" s="65">
        <v>3</v>
      </c>
      <c r="T256" s="65"/>
      <c r="U256" s="65"/>
      <c r="V256" s="65"/>
      <c r="W256" s="65"/>
      <c r="X256" s="65"/>
      <c r="Y256" s="65"/>
      <c r="Z256" s="65">
        <v>1</v>
      </c>
      <c r="AA256" s="65">
        <v>3</v>
      </c>
      <c r="AB256" s="65">
        <v>10</v>
      </c>
      <c r="AC256" s="65">
        <v>33</v>
      </c>
      <c r="AD256" s="65">
        <v>2</v>
      </c>
      <c r="AE256" s="65"/>
      <c r="AF256" s="65"/>
      <c r="AG256" s="65"/>
      <c r="AH256" s="65"/>
      <c r="AI256" s="65"/>
    </row>
    <row r="257" spans="2:35" ht="14.25">
      <c r="B257" s="105">
        <v>4049</v>
      </c>
      <c r="C257" s="53" t="s">
        <v>512</v>
      </c>
      <c r="D257" s="43">
        <f t="shared" si="27"/>
        <v>97</v>
      </c>
      <c r="E257" s="149">
        <f t="shared" si="28"/>
        <v>10</v>
      </c>
      <c r="F257" s="65">
        <v>3</v>
      </c>
      <c r="G257" s="65"/>
      <c r="H257" s="65"/>
      <c r="I257" s="65"/>
      <c r="J257" s="65">
        <v>4</v>
      </c>
      <c r="K257" s="65"/>
      <c r="L257" s="65"/>
      <c r="M257" s="65"/>
      <c r="N257" s="65">
        <v>11</v>
      </c>
      <c r="O257" s="65">
        <v>4</v>
      </c>
      <c r="P257" s="65"/>
      <c r="Q257" s="65">
        <v>18</v>
      </c>
      <c r="R257" s="65">
        <v>15</v>
      </c>
      <c r="S257" s="65"/>
      <c r="T257" s="65"/>
      <c r="U257" s="65"/>
      <c r="V257" s="65"/>
      <c r="W257" s="65"/>
      <c r="X257" s="65">
        <v>16</v>
      </c>
      <c r="Y257" s="65">
        <v>19</v>
      </c>
      <c r="Z257" s="65"/>
      <c r="AA257" s="65"/>
      <c r="AB257" s="65">
        <v>5</v>
      </c>
      <c r="AC257" s="65"/>
      <c r="AD257" s="65">
        <v>2</v>
      </c>
      <c r="AE257" s="65"/>
      <c r="AF257" s="65"/>
      <c r="AG257" s="65"/>
      <c r="AH257" s="65"/>
      <c r="AI257" s="65"/>
    </row>
    <row r="258" spans="2:35" ht="14.25">
      <c r="B258" s="105">
        <v>4050</v>
      </c>
      <c r="C258" s="53" t="s">
        <v>513</v>
      </c>
      <c r="D258" s="43">
        <f t="shared" si="27"/>
        <v>10</v>
      </c>
      <c r="E258" s="149">
        <f t="shared" si="28"/>
        <v>5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>
        <v>2</v>
      </c>
      <c r="P258" s="65"/>
      <c r="Q258" s="65">
        <v>1</v>
      </c>
      <c r="R258" s="65"/>
      <c r="S258" s="65"/>
      <c r="T258" s="65"/>
      <c r="U258" s="65"/>
      <c r="V258" s="65"/>
      <c r="W258" s="65"/>
      <c r="X258" s="65"/>
      <c r="Y258" s="65">
        <v>4</v>
      </c>
      <c r="Z258" s="65"/>
      <c r="AA258" s="65"/>
      <c r="AB258" s="65">
        <v>2</v>
      </c>
      <c r="AC258" s="65"/>
      <c r="AD258" s="65"/>
      <c r="AE258" s="65"/>
      <c r="AF258" s="65"/>
      <c r="AG258" s="65"/>
      <c r="AH258" s="65"/>
      <c r="AI258" s="65">
        <v>1</v>
      </c>
    </row>
    <row r="259" spans="2:35" ht="14.25">
      <c r="B259" s="105">
        <v>4051</v>
      </c>
      <c r="C259" s="53" t="s">
        <v>514</v>
      </c>
      <c r="D259" s="43">
        <f t="shared" si="27"/>
        <v>41</v>
      </c>
      <c r="E259" s="149">
        <f t="shared" si="28"/>
        <v>12</v>
      </c>
      <c r="F259" s="65">
        <v>1</v>
      </c>
      <c r="G259" s="65"/>
      <c r="H259" s="65"/>
      <c r="I259" s="65"/>
      <c r="J259" s="65"/>
      <c r="K259" s="65">
        <v>1</v>
      </c>
      <c r="L259" s="65"/>
      <c r="M259" s="65"/>
      <c r="N259" s="65">
        <v>1</v>
      </c>
      <c r="O259" s="65">
        <v>1</v>
      </c>
      <c r="P259" s="65"/>
      <c r="Q259" s="65">
        <v>6</v>
      </c>
      <c r="R259" s="65">
        <v>3</v>
      </c>
      <c r="S259" s="65"/>
      <c r="T259" s="65"/>
      <c r="U259" s="65"/>
      <c r="V259" s="65"/>
      <c r="W259" s="65"/>
      <c r="X259" s="65">
        <v>4</v>
      </c>
      <c r="Y259" s="65">
        <v>14</v>
      </c>
      <c r="Z259" s="65">
        <v>1</v>
      </c>
      <c r="AA259" s="65"/>
      <c r="AB259" s="65">
        <v>7</v>
      </c>
      <c r="AC259" s="65"/>
      <c r="AD259" s="65"/>
      <c r="AE259" s="65"/>
      <c r="AF259" s="65"/>
      <c r="AG259" s="65">
        <v>1</v>
      </c>
      <c r="AH259" s="65"/>
      <c r="AI259" s="65">
        <v>1</v>
      </c>
    </row>
    <row r="260" spans="2:35" ht="14.25">
      <c r="B260" s="105">
        <v>4054</v>
      </c>
      <c r="C260" s="53" t="s">
        <v>515</v>
      </c>
      <c r="D260" s="43">
        <f t="shared" si="27"/>
        <v>48</v>
      </c>
      <c r="E260" s="149">
        <f t="shared" si="28"/>
        <v>7</v>
      </c>
      <c r="F260" s="65"/>
      <c r="G260" s="65"/>
      <c r="H260" s="65"/>
      <c r="I260" s="65"/>
      <c r="J260" s="65"/>
      <c r="K260" s="65"/>
      <c r="L260" s="65"/>
      <c r="M260" s="65"/>
      <c r="N260" s="65">
        <v>4</v>
      </c>
      <c r="O260" s="65">
        <v>2</v>
      </c>
      <c r="P260" s="65"/>
      <c r="Q260" s="65">
        <v>21</v>
      </c>
      <c r="R260" s="65">
        <v>1</v>
      </c>
      <c r="S260" s="65"/>
      <c r="T260" s="65"/>
      <c r="U260" s="65"/>
      <c r="V260" s="65"/>
      <c r="W260" s="65"/>
      <c r="X260" s="65">
        <v>16</v>
      </c>
      <c r="Y260" s="65"/>
      <c r="Z260" s="65"/>
      <c r="AA260" s="65"/>
      <c r="AB260" s="65">
        <v>2</v>
      </c>
      <c r="AC260" s="65"/>
      <c r="AD260" s="65">
        <v>2</v>
      </c>
      <c r="AE260" s="65"/>
      <c r="AF260" s="65"/>
      <c r="AG260" s="65"/>
      <c r="AH260" s="65"/>
      <c r="AI260" s="65"/>
    </row>
    <row r="261" spans="2:35" ht="14.25">
      <c r="B261" s="105">
        <v>4061</v>
      </c>
      <c r="C261" s="53" t="s">
        <v>516</v>
      </c>
      <c r="D261" s="43">
        <f t="shared" si="27"/>
        <v>26</v>
      </c>
      <c r="E261" s="149">
        <f t="shared" si="28"/>
        <v>6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>
        <v>6</v>
      </c>
      <c r="P261" s="65"/>
      <c r="Q261" s="65"/>
      <c r="R261" s="65"/>
      <c r="S261" s="65">
        <v>1</v>
      </c>
      <c r="T261" s="65"/>
      <c r="U261" s="65"/>
      <c r="V261" s="65"/>
      <c r="W261" s="65"/>
      <c r="X261" s="65"/>
      <c r="Y261" s="65"/>
      <c r="Z261" s="65">
        <v>1</v>
      </c>
      <c r="AA261" s="65">
        <v>3</v>
      </c>
      <c r="AB261" s="65">
        <v>3</v>
      </c>
      <c r="AC261" s="65">
        <v>12</v>
      </c>
      <c r="AD261" s="65"/>
      <c r="AE261" s="65"/>
      <c r="AF261" s="65"/>
      <c r="AG261" s="65"/>
      <c r="AH261" s="65"/>
      <c r="AI261" s="65"/>
    </row>
    <row r="262" spans="2:35" ht="14.25">
      <c r="B262" s="105">
        <v>4096</v>
      </c>
      <c r="C262" s="55" t="s">
        <v>517</v>
      </c>
      <c r="D262" s="43">
        <f t="shared" si="27"/>
        <v>47</v>
      </c>
      <c r="E262" s="149">
        <f t="shared" si="28"/>
        <v>6</v>
      </c>
      <c r="F262" s="65"/>
      <c r="G262" s="65"/>
      <c r="H262" s="65"/>
      <c r="I262" s="65"/>
      <c r="J262" s="65"/>
      <c r="K262" s="65"/>
      <c r="L262" s="65"/>
      <c r="M262" s="65"/>
      <c r="N262" s="65"/>
      <c r="O262" s="65">
        <v>5</v>
      </c>
      <c r="P262" s="65"/>
      <c r="Q262" s="65">
        <v>2</v>
      </c>
      <c r="R262" s="65"/>
      <c r="S262" s="65"/>
      <c r="T262" s="65"/>
      <c r="U262" s="65"/>
      <c r="V262" s="65"/>
      <c r="W262" s="65"/>
      <c r="X262" s="65"/>
      <c r="Y262" s="65"/>
      <c r="Z262" s="65"/>
      <c r="AA262" s="65">
        <v>3</v>
      </c>
      <c r="AB262" s="65">
        <v>28</v>
      </c>
      <c r="AC262" s="65">
        <v>8</v>
      </c>
      <c r="AD262" s="65"/>
      <c r="AE262" s="65"/>
      <c r="AF262" s="65"/>
      <c r="AG262" s="65"/>
      <c r="AH262" s="65"/>
      <c r="AI262" s="65">
        <v>1</v>
      </c>
    </row>
    <row r="263" spans="2:35" ht="14.25">
      <c r="B263" s="105">
        <v>4101</v>
      </c>
      <c r="C263" s="53" t="s">
        <v>763</v>
      </c>
      <c r="D263" s="43">
        <f aca="true" t="shared" si="29" ref="D263:D297">SUM(F263:AI263)</f>
        <v>13</v>
      </c>
      <c r="E263" s="149">
        <f aca="true" t="shared" si="30" ref="E263:E294">COUNT(F263:AI263)</f>
        <v>3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>
        <v>5</v>
      </c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>
        <v>4</v>
      </c>
      <c r="AC263" s="65">
        <v>4</v>
      </c>
      <c r="AD263" s="65"/>
      <c r="AE263" s="65"/>
      <c r="AF263" s="65"/>
      <c r="AG263" s="65"/>
      <c r="AH263" s="65"/>
      <c r="AI263" s="65"/>
    </row>
    <row r="264" spans="2:35" ht="14.25">
      <c r="B264" s="105">
        <v>4102</v>
      </c>
      <c r="C264" s="53" t="s">
        <v>518</v>
      </c>
      <c r="D264" s="43">
        <f t="shared" si="29"/>
        <v>3</v>
      </c>
      <c r="E264" s="149">
        <f t="shared" si="30"/>
        <v>1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>
        <v>3</v>
      </c>
      <c r="AC264" s="65"/>
      <c r="AD264" s="65"/>
      <c r="AE264" s="65"/>
      <c r="AF264" s="65"/>
      <c r="AG264" s="65"/>
      <c r="AH264" s="65"/>
      <c r="AI264" s="65"/>
    </row>
    <row r="265" spans="2:35" ht="14.25">
      <c r="B265" s="105">
        <v>4103</v>
      </c>
      <c r="C265" s="53" t="s">
        <v>519</v>
      </c>
      <c r="D265" s="43">
        <f t="shared" si="29"/>
        <v>2</v>
      </c>
      <c r="E265" s="149">
        <f t="shared" si="30"/>
        <v>2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>
        <v>1</v>
      </c>
      <c r="R265" s="65">
        <v>1</v>
      </c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</row>
    <row r="266" spans="2:35" ht="14.25">
      <c r="B266" s="105">
        <v>4104</v>
      </c>
      <c r="C266" s="53" t="s">
        <v>520</v>
      </c>
      <c r="D266" s="43">
        <f t="shared" si="29"/>
        <v>6</v>
      </c>
      <c r="E266" s="149">
        <f t="shared" si="30"/>
        <v>2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>
        <v>2</v>
      </c>
      <c r="Z266" s="65"/>
      <c r="AA266" s="65"/>
      <c r="AB266" s="65"/>
      <c r="AC266" s="65"/>
      <c r="AD266" s="65"/>
      <c r="AE266" s="65"/>
      <c r="AF266" s="65"/>
      <c r="AG266" s="65">
        <v>4</v>
      </c>
      <c r="AH266" s="65"/>
      <c r="AI266" s="65"/>
    </row>
    <row r="267" spans="2:35" ht="14.25">
      <c r="B267" s="105">
        <v>4114</v>
      </c>
      <c r="C267" s="55" t="s">
        <v>521</v>
      </c>
      <c r="D267" s="43">
        <f t="shared" si="29"/>
        <v>88</v>
      </c>
      <c r="E267" s="149">
        <f t="shared" si="30"/>
        <v>6</v>
      </c>
      <c r="F267" s="65"/>
      <c r="G267" s="65"/>
      <c r="H267" s="65"/>
      <c r="I267" s="65"/>
      <c r="J267" s="65"/>
      <c r="K267" s="65">
        <v>14</v>
      </c>
      <c r="L267" s="65"/>
      <c r="M267" s="65"/>
      <c r="N267" s="65"/>
      <c r="O267" s="65">
        <v>1</v>
      </c>
      <c r="P267" s="65"/>
      <c r="Q267" s="65"/>
      <c r="R267" s="65"/>
      <c r="S267" s="65">
        <v>7</v>
      </c>
      <c r="T267" s="65"/>
      <c r="U267" s="65"/>
      <c r="V267" s="65"/>
      <c r="W267" s="65"/>
      <c r="X267" s="65"/>
      <c r="Y267" s="65"/>
      <c r="Z267" s="65"/>
      <c r="AA267" s="65"/>
      <c r="AB267" s="65">
        <v>4</v>
      </c>
      <c r="AC267" s="65">
        <v>59</v>
      </c>
      <c r="AD267" s="65">
        <v>3</v>
      </c>
      <c r="AE267" s="65"/>
      <c r="AF267" s="65"/>
      <c r="AG267" s="65"/>
      <c r="AH267" s="65"/>
      <c r="AI267" s="65"/>
    </row>
    <row r="268" spans="2:35" ht="14.25">
      <c r="B268" s="105">
        <v>4130</v>
      </c>
      <c r="C268" s="55" t="s">
        <v>522</v>
      </c>
      <c r="D268" s="43">
        <f t="shared" si="29"/>
        <v>102</v>
      </c>
      <c r="E268" s="149">
        <f t="shared" si="30"/>
        <v>15</v>
      </c>
      <c r="F268" s="65"/>
      <c r="G268" s="65">
        <v>1</v>
      </c>
      <c r="H268" s="65"/>
      <c r="I268" s="65">
        <v>1</v>
      </c>
      <c r="J268" s="65"/>
      <c r="K268" s="65">
        <v>5</v>
      </c>
      <c r="L268" s="65"/>
      <c r="M268" s="65"/>
      <c r="N268" s="65">
        <v>1</v>
      </c>
      <c r="O268" s="65">
        <v>5</v>
      </c>
      <c r="P268" s="65"/>
      <c r="Q268" s="65">
        <v>9</v>
      </c>
      <c r="R268" s="65"/>
      <c r="S268" s="65">
        <v>3</v>
      </c>
      <c r="T268" s="65">
        <v>2</v>
      </c>
      <c r="U268" s="65"/>
      <c r="V268" s="65"/>
      <c r="W268" s="65"/>
      <c r="X268" s="65">
        <v>4</v>
      </c>
      <c r="Y268" s="65"/>
      <c r="Z268" s="65">
        <v>1</v>
      </c>
      <c r="AA268" s="65">
        <v>3</v>
      </c>
      <c r="AB268" s="65">
        <v>1</v>
      </c>
      <c r="AC268" s="65">
        <v>62</v>
      </c>
      <c r="AD268" s="65">
        <v>2</v>
      </c>
      <c r="AE268" s="65">
        <v>2</v>
      </c>
      <c r="AF268" s="65"/>
      <c r="AG268" s="65"/>
      <c r="AH268" s="65"/>
      <c r="AI268" s="65"/>
    </row>
    <row r="269" spans="2:35" ht="14.25">
      <c r="B269" s="105">
        <v>4138</v>
      </c>
      <c r="C269" s="55" t="s">
        <v>523</v>
      </c>
      <c r="D269" s="43">
        <f t="shared" si="29"/>
        <v>124</v>
      </c>
      <c r="E269" s="149">
        <f t="shared" si="30"/>
        <v>11</v>
      </c>
      <c r="F269" s="65"/>
      <c r="G269" s="65">
        <v>1</v>
      </c>
      <c r="H269" s="65"/>
      <c r="I269" s="65"/>
      <c r="J269" s="65"/>
      <c r="K269" s="65"/>
      <c r="L269" s="65"/>
      <c r="M269" s="65"/>
      <c r="N269" s="65">
        <v>2</v>
      </c>
      <c r="O269" s="65">
        <v>1</v>
      </c>
      <c r="P269" s="65"/>
      <c r="Q269" s="65">
        <v>16</v>
      </c>
      <c r="R269" s="65"/>
      <c r="S269" s="65">
        <v>2</v>
      </c>
      <c r="T269" s="65"/>
      <c r="U269" s="65"/>
      <c r="V269" s="65"/>
      <c r="W269" s="65"/>
      <c r="X269" s="65"/>
      <c r="Y269" s="65">
        <v>2</v>
      </c>
      <c r="Z269" s="65">
        <v>1</v>
      </c>
      <c r="AA269" s="65">
        <v>4</v>
      </c>
      <c r="AB269" s="65">
        <v>78</v>
      </c>
      <c r="AC269" s="65">
        <v>16</v>
      </c>
      <c r="AD269" s="65">
        <v>1</v>
      </c>
      <c r="AE269" s="65"/>
      <c r="AF269" s="65"/>
      <c r="AG269" s="65"/>
      <c r="AH269" s="65"/>
      <c r="AI269" s="65"/>
    </row>
    <row r="270" spans="2:35" ht="14.25">
      <c r="B270" s="105">
        <v>4147</v>
      </c>
      <c r="C270" s="55" t="s">
        <v>524</v>
      </c>
      <c r="D270" s="43">
        <f t="shared" si="29"/>
        <v>69</v>
      </c>
      <c r="E270" s="149">
        <f t="shared" si="30"/>
        <v>7</v>
      </c>
      <c r="F270" s="65"/>
      <c r="G270" s="65"/>
      <c r="H270" s="65"/>
      <c r="I270" s="65"/>
      <c r="J270" s="65"/>
      <c r="K270" s="65">
        <v>4</v>
      </c>
      <c r="L270" s="65"/>
      <c r="M270" s="65"/>
      <c r="N270" s="65"/>
      <c r="O270" s="65">
        <v>5</v>
      </c>
      <c r="P270" s="65"/>
      <c r="Q270" s="65"/>
      <c r="R270" s="65"/>
      <c r="S270" s="65">
        <v>5</v>
      </c>
      <c r="T270" s="65"/>
      <c r="U270" s="65"/>
      <c r="V270" s="65"/>
      <c r="W270" s="65"/>
      <c r="X270" s="65"/>
      <c r="Y270" s="65"/>
      <c r="Z270" s="65">
        <v>1</v>
      </c>
      <c r="AA270" s="65"/>
      <c r="AB270" s="65">
        <v>3</v>
      </c>
      <c r="AC270" s="65">
        <v>50</v>
      </c>
      <c r="AD270" s="65">
        <v>1</v>
      </c>
      <c r="AE270" s="65"/>
      <c r="AF270" s="65"/>
      <c r="AG270" s="65"/>
      <c r="AH270" s="65"/>
      <c r="AI270" s="65"/>
    </row>
    <row r="271" spans="2:35" ht="14.25">
      <c r="B271" s="105">
        <v>4158</v>
      </c>
      <c r="C271" s="55" t="s">
        <v>525</v>
      </c>
      <c r="D271" s="43">
        <f t="shared" si="29"/>
        <v>33</v>
      </c>
      <c r="E271" s="149">
        <f t="shared" si="30"/>
        <v>9</v>
      </c>
      <c r="F271" s="65"/>
      <c r="G271" s="65"/>
      <c r="H271" s="65"/>
      <c r="I271" s="65"/>
      <c r="J271" s="65"/>
      <c r="K271" s="65">
        <v>1</v>
      </c>
      <c r="L271" s="65"/>
      <c r="M271" s="65"/>
      <c r="N271" s="65"/>
      <c r="O271" s="65">
        <v>1</v>
      </c>
      <c r="P271" s="65"/>
      <c r="Q271" s="65">
        <v>2</v>
      </c>
      <c r="R271" s="65"/>
      <c r="S271" s="65">
        <v>2</v>
      </c>
      <c r="T271" s="65"/>
      <c r="U271" s="65"/>
      <c r="V271" s="65"/>
      <c r="W271" s="65"/>
      <c r="X271" s="65">
        <v>2</v>
      </c>
      <c r="Y271" s="65"/>
      <c r="Z271" s="65"/>
      <c r="AA271" s="65">
        <v>1</v>
      </c>
      <c r="AB271" s="65">
        <v>2</v>
      </c>
      <c r="AC271" s="65">
        <v>21</v>
      </c>
      <c r="AD271" s="65"/>
      <c r="AE271" s="65"/>
      <c r="AF271" s="65"/>
      <c r="AG271" s="65"/>
      <c r="AH271" s="65"/>
      <c r="AI271" s="65">
        <v>1</v>
      </c>
    </row>
    <row r="272" spans="2:35" ht="14.25">
      <c r="B272" s="105">
        <v>4161</v>
      </c>
      <c r="C272" s="55" t="s">
        <v>526</v>
      </c>
      <c r="D272" s="43">
        <f t="shared" si="29"/>
        <v>19</v>
      </c>
      <c r="E272" s="149">
        <f t="shared" si="30"/>
        <v>6</v>
      </c>
      <c r="F272" s="65">
        <v>1</v>
      </c>
      <c r="G272" s="65"/>
      <c r="H272" s="65"/>
      <c r="I272" s="65"/>
      <c r="J272" s="65"/>
      <c r="K272" s="65"/>
      <c r="L272" s="65"/>
      <c r="M272" s="65"/>
      <c r="N272" s="65"/>
      <c r="O272" s="65">
        <v>4</v>
      </c>
      <c r="P272" s="65"/>
      <c r="Q272" s="65">
        <v>2</v>
      </c>
      <c r="R272" s="65"/>
      <c r="S272" s="65"/>
      <c r="T272" s="65"/>
      <c r="U272" s="65"/>
      <c r="V272" s="65"/>
      <c r="W272" s="65"/>
      <c r="X272" s="65"/>
      <c r="Y272" s="65"/>
      <c r="Z272" s="65">
        <v>1</v>
      </c>
      <c r="AA272" s="65"/>
      <c r="AB272" s="65">
        <v>5</v>
      </c>
      <c r="AC272" s="65">
        <v>6</v>
      </c>
      <c r="AD272" s="65"/>
      <c r="AE272" s="65"/>
      <c r="AF272" s="65"/>
      <c r="AG272" s="65"/>
      <c r="AH272" s="65"/>
      <c r="AI272" s="65"/>
    </row>
    <row r="273" spans="2:35" ht="14.25">
      <c r="B273" s="105">
        <v>4164</v>
      </c>
      <c r="C273" s="55" t="s">
        <v>764</v>
      </c>
      <c r="D273" s="43">
        <f t="shared" si="29"/>
        <v>22</v>
      </c>
      <c r="E273" s="149">
        <f t="shared" si="30"/>
        <v>7</v>
      </c>
      <c r="F273" s="65"/>
      <c r="G273" s="65"/>
      <c r="H273" s="65"/>
      <c r="I273" s="65"/>
      <c r="J273" s="65"/>
      <c r="K273" s="65">
        <v>3</v>
      </c>
      <c r="L273" s="65"/>
      <c r="M273" s="65"/>
      <c r="N273" s="65">
        <v>1</v>
      </c>
      <c r="O273" s="65">
        <v>2</v>
      </c>
      <c r="P273" s="65"/>
      <c r="Q273" s="65"/>
      <c r="R273" s="65"/>
      <c r="S273" s="65">
        <v>3</v>
      </c>
      <c r="T273" s="65"/>
      <c r="U273" s="65"/>
      <c r="V273" s="65"/>
      <c r="W273" s="65"/>
      <c r="X273" s="65"/>
      <c r="Y273" s="65"/>
      <c r="Z273" s="65">
        <v>1</v>
      </c>
      <c r="AA273" s="65">
        <v>3</v>
      </c>
      <c r="AB273" s="65">
        <v>9</v>
      </c>
      <c r="AC273" s="65"/>
      <c r="AD273" s="65"/>
      <c r="AE273" s="65"/>
      <c r="AF273" s="65"/>
      <c r="AG273" s="65"/>
      <c r="AH273" s="65"/>
      <c r="AI273" s="65"/>
    </row>
    <row r="274" spans="2:35" ht="14.25">
      <c r="B274" s="105">
        <v>4165</v>
      </c>
      <c r="C274" s="55" t="s">
        <v>527</v>
      </c>
      <c r="D274" s="43">
        <f t="shared" si="29"/>
        <v>80</v>
      </c>
      <c r="E274" s="149">
        <f t="shared" si="30"/>
        <v>7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>
        <v>2</v>
      </c>
      <c r="P274" s="65"/>
      <c r="Q274" s="65">
        <v>3</v>
      </c>
      <c r="R274" s="65">
        <v>2</v>
      </c>
      <c r="S274" s="65"/>
      <c r="T274" s="65"/>
      <c r="U274" s="65"/>
      <c r="V274" s="65"/>
      <c r="W274" s="65"/>
      <c r="X274" s="65">
        <v>2</v>
      </c>
      <c r="Y274" s="65">
        <v>2</v>
      </c>
      <c r="Z274" s="65"/>
      <c r="AA274" s="65"/>
      <c r="AB274" s="65">
        <v>65</v>
      </c>
      <c r="AC274" s="65">
        <v>4</v>
      </c>
      <c r="AD274" s="65"/>
      <c r="AE274" s="65"/>
      <c r="AF274" s="65"/>
      <c r="AG274" s="65"/>
      <c r="AH274" s="65"/>
      <c r="AI274" s="65"/>
    </row>
    <row r="275" spans="2:35" ht="14.25">
      <c r="B275" s="105">
        <v>4252</v>
      </c>
      <c r="C275" s="55" t="s">
        <v>528</v>
      </c>
      <c r="D275" s="43">
        <f t="shared" si="29"/>
        <v>74</v>
      </c>
      <c r="E275" s="149">
        <f t="shared" si="30"/>
        <v>8</v>
      </c>
      <c r="F275" s="65"/>
      <c r="G275" s="65"/>
      <c r="H275" s="65"/>
      <c r="I275" s="65"/>
      <c r="J275" s="65"/>
      <c r="K275" s="65">
        <v>12</v>
      </c>
      <c r="L275" s="65"/>
      <c r="M275" s="65"/>
      <c r="N275" s="65">
        <v>1</v>
      </c>
      <c r="O275" s="65">
        <v>6</v>
      </c>
      <c r="P275" s="65"/>
      <c r="Q275" s="65"/>
      <c r="R275" s="65"/>
      <c r="S275" s="65">
        <v>17</v>
      </c>
      <c r="T275" s="65"/>
      <c r="U275" s="65"/>
      <c r="V275" s="65"/>
      <c r="W275" s="65"/>
      <c r="X275" s="65"/>
      <c r="Y275" s="65"/>
      <c r="Z275" s="65">
        <v>2</v>
      </c>
      <c r="AA275" s="65">
        <v>19</v>
      </c>
      <c r="AB275" s="65"/>
      <c r="AC275" s="65">
        <v>15</v>
      </c>
      <c r="AD275" s="65"/>
      <c r="AE275" s="65"/>
      <c r="AF275" s="65"/>
      <c r="AG275" s="65"/>
      <c r="AH275" s="65">
        <v>2</v>
      </c>
      <c r="AI275" s="65"/>
    </row>
    <row r="276" spans="2:35" ht="14.25">
      <c r="B276" s="105">
        <v>4254</v>
      </c>
      <c r="C276" s="55" t="s">
        <v>529</v>
      </c>
      <c r="D276" s="43">
        <f t="shared" si="29"/>
        <v>39</v>
      </c>
      <c r="E276" s="149">
        <f t="shared" si="30"/>
        <v>6</v>
      </c>
      <c r="F276" s="65"/>
      <c r="G276" s="65">
        <v>1</v>
      </c>
      <c r="H276" s="65"/>
      <c r="I276" s="65"/>
      <c r="J276" s="65"/>
      <c r="K276" s="65">
        <v>2</v>
      </c>
      <c r="L276" s="65"/>
      <c r="M276" s="65"/>
      <c r="N276" s="65"/>
      <c r="O276" s="65"/>
      <c r="P276" s="65"/>
      <c r="Q276" s="65"/>
      <c r="R276" s="65"/>
      <c r="S276" s="65">
        <v>1</v>
      </c>
      <c r="T276" s="65"/>
      <c r="U276" s="65"/>
      <c r="V276" s="65"/>
      <c r="W276" s="65"/>
      <c r="X276" s="65">
        <v>2</v>
      </c>
      <c r="Y276" s="65"/>
      <c r="Z276" s="65">
        <v>2</v>
      </c>
      <c r="AA276" s="65"/>
      <c r="AB276" s="65"/>
      <c r="AC276" s="65">
        <v>31</v>
      </c>
      <c r="AD276" s="65"/>
      <c r="AE276" s="65"/>
      <c r="AF276" s="65"/>
      <c r="AG276" s="65"/>
      <c r="AH276" s="65"/>
      <c r="AI276" s="65"/>
    </row>
    <row r="277" spans="2:35" ht="14.25">
      <c r="B277" s="105">
        <v>4258</v>
      </c>
      <c r="C277" s="55" t="s">
        <v>530</v>
      </c>
      <c r="D277" s="43">
        <f t="shared" si="29"/>
        <v>8</v>
      </c>
      <c r="E277" s="149">
        <f t="shared" si="30"/>
        <v>4</v>
      </c>
      <c r="F277" s="65"/>
      <c r="G277" s="65"/>
      <c r="H277" s="65"/>
      <c r="I277" s="65"/>
      <c r="J277" s="65"/>
      <c r="K277" s="65"/>
      <c r="L277" s="65"/>
      <c r="M277" s="65"/>
      <c r="N277" s="65"/>
      <c r="O277" s="65">
        <v>1</v>
      </c>
      <c r="P277" s="65"/>
      <c r="Q277" s="65"/>
      <c r="R277" s="65"/>
      <c r="S277" s="65"/>
      <c r="T277" s="65">
        <v>3</v>
      </c>
      <c r="U277" s="65"/>
      <c r="V277" s="65"/>
      <c r="W277" s="65"/>
      <c r="X277" s="65"/>
      <c r="Y277" s="65"/>
      <c r="Z277" s="65"/>
      <c r="AA277" s="65"/>
      <c r="AB277" s="65"/>
      <c r="AC277" s="65">
        <v>1</v>
      </c>
      <c r="AD277" s="65"/>
      <c r="AE277" s="65">
        <v>3</v>
      </c>
      <c r="AF277" s="65"/>
      <c r="AG277" s="65"/>
      <c r="AH277" s="65"/>
      <c r="AI277" s="65"/>
    </row>
    <row r="278" spans="2:35" ht="14.25">
      <c r="B278" s="105">
        <v>4286</v>
      </c>
      <c r="C278" s="55" t="s">
        <v>531</v>
      </c>
      <c r="D278" s="43">
        <f t="shared" si="29"/>
        <v>33</v>
      </c>
      <c r="E278" s="149">
        <f t="shared" si="30"/>
        <v>5</v>
      </c>
      <c r="F278" s="65"/>
      <c r="G278" s="65"/>
      <c r="H278" s="65"/>
      <c r="I278" s="65"/>
      <c r="J278" s="65"/>
      <c r="K278" s="65">
        <v>3</v>
      </c>
      <c r="L278" s="65"/>
      <c r="M278" s="65"/>
      <c r="N278" s="65"/>
      <c r="O278" s="65"/>
      <c r="P278" s="65"/>
      <c r="Q278" s="65">
        <v>7</v>
      </c>
      <c r="R278" s="65"/>
      <c r="S278" s="65">
        <v>9</v>
      </c>
      <c r="T278" s="65"/>
      <c r="U278" s="65"/>
      <c r="V278" s="65"/>
      <c r="W278" s="65"/>
      <c r="X278" s="65"/>
      <c r="Y278" s="65"/>
      <c r="Z278" s="65"/>
      <c r="AA278" s="65"/>
      <c r="AB278" s="65">
        <v>12</v>
      </c>
      <c r="AC278" s="65">
        <v>2</v>
      </c>
      <c r="AD278" s="65"/>
      <c r="AE278" s="65"/>
      <c r="AF278" s="65"/>
      <c r="AG278" s="65"/>
      <c r="AH278" s="65"/>
      <c r="AI278" s="65"/>
    </row>
    <row r="279" spans="2:35" ht="14.25">
      <c r="B279" s="105">
        <v>4300</v>
      </c>
      <c r="C279" s="55" t="s">
        <v>532</v>
      </c>
      <c r="D279" s="43">
        <f t="shared" si="29"/>
        <v>133</v>
      </c>
      <c r="E279" s="149">
        <f t="shared" si="30"/>
        <v>14</v>
      </c>
      <c r="F279" s="65"/>
      <c r="G279" s="65"/>
      <c r="H279" s="65"/>
      <c r="I279" s="65"/>
      <c r="J279" s="65"/>
      <c r="K279" s="65">
        <v>10</v>
      </c>
      <c r="L279" s="65"/>
      <c r="M279" s="65"/>
      <c r="N279" s="65">
        <v>2</v>
      </c>
      <c r="O279" s="65">
        <v>15</v>
      </c>
      <c r="P279" s="65"/>
      <c r="Q279" s="65">
        <v>3</v>
      </c>
      <c r="R279" s="65"/>
      <c r="S279" s="65">
        <v>11</v>
      </c>
      <c r="T279" s="65">
        <v>2</v>
      </c>
      <c r="U279" s="65">
        <v>2</v>
      </c>
      <c r="V279" s="65"/>
      <c r="W279" s="65"/>
      <c r="X279" s="65"/>
      <c r="Y279" s="65"/>
      <c r="Z279" s="65">
        <v>5</v>
      </c>
      <c r="AA279" s="65">
        <v>44</v>
      </c>
      <c r="AB279" s="65">
        <v>6</v>
      </c>
      <c r="AC279" s="65">
        <v>20</v>
      </c>
      <c r="AD279" s="65">
        <v>8</v>
      </c>
      <c r="AE279" s="65">
        <v>2</v>
      </c>
      <c r="AF279" s="65"/>
      <c r="AG279" s="65"/>
      <c r="AH279" s="65"/>
      <c r="AI279" s="65">
        <v>3</v>
      </c>
    </row>
    <row r="280" spans="2:35" ht="14.25">
      <c r="B280" s="105">
        <v>4358</v>
      </c>
      <c r="C280" s="55" t="s">
        <v>533</v>
      </c>
      <c r="D280" s="43">
        <f t="shared" si="29"/>
        <v>96</v>
      </c>
      <c r="E280" s="149">
        <f t="shared" si="30"/>
        <v>11</v>
      </c>
      <c r="F280" s="65"/>
      <c r="G280" s="65"/>
      <c r="H280" s="65"/>
      <c r="I280" s="65"/>
      <c r="J280" s="65"/>
      <c r="K280" s="65">
        <v>14</v>
      </c>
      <c r="L280" s="65"/>
      <c r="M280" s="65"/>
      <c r="N280" s="65"/>
      <c r="O280" s="65">
        <v>2</v>
      </c>
      <c r="P280" s="65"/>
      <c r="Q280" s="65"/>
      <c r="R280" s="65"/>
      <c r="S280" s="65">
        <v>9</v>
      </c>
      <c r="T280" s="65"/>
      <c r="U280" s="65"/>
      <c r="V280" s="65"/>
      <c r="W280" s="65"/>
      <c r="X280" s="65">
        <v>2</v>
      </c>
      <c r="Y280" s="65"/>
      <c r="Z280" s="65">
        <v>4</v>
      </c>
      <c r="AA280" s="65"/>
      <c r="AB280" s="65">
        <v>4</v>
      </c>
      <c r="AC280" s="65">
        <v>52</v>
      </c>
      <c r="AD280" s="65">
        <v>2</v>
      </c>
      <c r="AE280" s="65"/>
      <c r="AF280" s="65">
        <v>2</v>
      </c>
      <c r="AG280" s="65"/>
      <c r="AH280" s="65">
        <v>2</v>
      </c>
      <c r="AI280" s="65">
        <v>3</v>
      </c>
    </row>
    <row r="281" spans="2:35" ht="14.25">
      <c r="B281" s="105">
        <v>4360</v>
      </c>
      <c r="C281" s="55" t="s">
        <v>534</v>
      </c>
      <c r="D281" s="43">
        <f t="shared" si="29"/>
        <v>23</v>
      </c>
      <c r="E281" s="149">
        <f t="shared" si="30"/>
        <v>7</v>
      </c>
      <c r="F281" s="65"/>
      <c r="G281" s="65"/>
      <c r="H281" s="65"/>
      <c r="I281" s="65"/>
      <c r="J281" s="65"/>
      <c r="K281" s="65">
        <v>2</v>
      </c>
      <c r="L281" s="65"/>
      <c r="M281" s="65"/>
      <c r="N281" s="65"/>
      <c r="O281" s="65">
        <v>1</v>
      </c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>
        <v>1</v>
      </c>
      <c r="AB281" s="65">
        <v>5</v>
      </c>
      <c r="AC281" s="65">
        <v>11</v>
      </c>
      <c r="AD281" s="65">
        <v>2</v>
      </c>
      <c r="AE281" s="65"/>
      <c r="AF281" s="65"/>
      <c r="AG281" s="65"/>
      <c r="AH281" s="65"/>
      <c r="AI281" s="65">
        <v>1</v>
      </c>
    </row>
    <row r="282" spans="2:35" ht="14.25">
      <c r="B282" s="105">
        <v>4386</v>
      </c>
      <c r="C282" s="55" t="s">
        <v>535</v>
      </c>
      <c r="D282" s="43">
        <f t="shared" si="29"/>
        <v>28</v>
      </c>
      <c r="E282" s="149">
        <f t="shared" si="30"/>
        <v>5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>
        <v>1</v>
      </c>
      <c r="P282" s="65"/>
      <c r="Q282" s="65">
        <v>5</v>
      </c>
      <c r="R282" s="65">
        <v>1</v>
      </c>
      <c r="S282" s="65"/>
      <c r="T282" s="65"/>
      <c r="U282" s="65"/>
      <c r="V282" s="65"/>
      <c r="W282" s="65"/>
      <c r="X282" s="65"/>
      <c r="Y282" s="65"/>
      <c r="Z282" s="65"/>
      <c r="AA282" s="65">
        <v>1</v>
      </c>
      <c r="AB282" s="65">
        <v>20</v>
      </c>
      <c r="AC282" s="65"/>
      <c r="AD282" s="65"/>
      <c r="AE282" s="65"/>
      <c r="AF282" s="65"/>
      <c r="AG282" s="65"/>
      <c r="AH282" s="65"/>
      <c r="AI282" s="65"/>
    </row>
    <row r="283" spans="2:35" ht="14.25">
      <c r="B283" s="105">
        <v>4427</v>
      </c>
      <c r="C283" s="55" t="s">
        <v>536</v>
      </c>
      <c r="D283" s="43">
        <f t="shared" si="29"/>
        <v>37</v>
      </c>
      <c r="E283" s="149">
        <f t="shared" si="30"/>
        <v>4</v>
      </c>
      <c r="F283" s="65"/>
      <c r="G283" s="65"/>
      <c r="H283" s="65"/>
      <c r="I283" s="65"/>
      <c r="J283" s="65"/>
      <c r="K283" s="65">
        <v>1</v>
      </c>
      <c r="L283" s="65"/>
      <c r="M283" s="65"/>
      <c r="N283" s="65"/>
      <c r="O283" s="65">
        <v>7</v>
      </c>
      <c r="P283" s="65"/>
      <c r="Q283" s="65">
        <v>2</v>
      </c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>
        <v>27</v>
      </c>
      <c r="AD283" s="65"/>
      <c r="AE283" s="65"/>
      <c r="AF283" s="65"/>
      <c r="AG283" s="65"/>
      <c r="AH283" s="65"/>
      <c r="AI283" s="65"/>
    </row>
    <row r="284" spans="2:35" ht="14.25">
      <c r="B284" s="107">
        <v>4436</v>
      </c>
      <c r="C284" s="55" t="s">
        <v>537</v>
      </c>
      <c r="D284" s="43">
        <f t="shared" si="29"/>
        <v>1</v>
      </c>
      <c r="E284" s="149">
        <f t="shared" si="30"/>
        <v>1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>
        <v>1</v>
      </c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</row>
    <row r="285" spans="2:35" ht="14.25">
      <c r="B285" s="105">
        <v>4438</v>
      </c>
      <c r="C285" s="55" t="s">
        <v>538</v>
      </c>
      <c r="D285" s="43">
        <f t="shared" si="29"/>
        <v>39</v>
      </c>
      <c r="E285" s="149">
        <f t="shared" si="30"/>
        <v>9</v>
      </c>
      <c r="F285" s="65"/>
      <c r="G285" s="65">
        <v>1</v>
      </c>
      <c r="H285" s="65"/>
      <c r="I285" s="65">
        <v>1</v>
      </c>
      <c r="J285" s="65"/>
      <c r="K285" s="65">
        <v>2</v>
      </c>
      <c r="L285" s="65"/>
      <c r="M285" s="65"/>
      <c r="N285" s="65"/>
      <c r="O285" s="65">
        <v>1</v>
      </c>
      <c r="P285" s="65"/>
      <c r="Q285" s="65"/>
      <c r="R285" s="65"/>
      <c r="S285" s="65">
        <v>1</v>
      </c>
      <c r="T285" s="65"/>
      <c r="U285" s="65"/>
      <c r="V285" s="65"/>
      <c r="W285" s="65"/>
      <c r="X285" s="65"/>
      <c r="Y285" s="65"/>
      <c r="Z285" s="65">
        <v>3</v>
      </c>
      <c r="AA285" s="65"/>
      <c r="AB285" s="65">
        <v>1</v>
      </c>
      <c r="AC285" s="65">
        <v>27</v>
      </c>
      <c r="AD285" s="65">
        <v>2</v>
      </c>
      <c r="AE285" s="65"/>
      <c r="AF285" s="65"/>
      <c r="AG285" s="65"/>
      <c r="AH285" s="65"/>
      <c r="AI285" s="65"/>
    </row>
    <row r="286" spans="2:35" ht="14.25">
      <c r="B286" s="105">
        <v>4457</v>
      </c>
      <c r="C286" s="55" t="s">
        <v>539</v>
      </c>
      <c r="D286" s="43">
        <f t="shared" si="29"/>
        <v>1</v>
      </c>
      <c r="E286" s="149">
        <f t="shared" si="30"/>
        <v>1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>
        <v>1</v>
      </c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</row>
    <row r="287" spans="2:35" ht="14.25">
      <c r="B287" s="105">
        <v>4474</v>
      </c>
      <c r="C287" s="55" t="s">
        <v>540</v>
      </c>
      <c r="D287" s="43">
        <f t="shared" si="29"/>
        <v>19</v>
      </c>
      <c r="E287" s="149">
        <f t="shared" si="30"/>
        <v>1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>
        <v>19</v>
      </c>
      <c r="AD287" s="65"/>
      <c r="AE287" s="65"/>
      <c r="AF287" s="65"/>
      <c r="AG287" s="65"/>
      <c r="AH287" s="65"/>
      <c r="AI287" s="65"/>
    </row>
    <row r="288" spans="2:35" ht="14.25">
      <c r="B288" s="105">
        <v>4518</v>
      </c>
      <c r="C288" s="55" t="s">
        <v>541</v>
      </c>
      <c r="D288" s="43">
        <f t="shared" si="29"/>
        <v>28</v>
      </c>
      <c r="E288" s="149">
        <f t="shared" si="30"/>
        <v>5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>
        <v>4</v>
      </c>
      <c r="P288" s="65"/>
      <c r="Q288" s="65">
        <v>2</v>
      </c>
      <c r="R288" s="65"/>
      <c r="S288" s="65"/>
      <c r="T288" s="65"/>
      <c r="U288" s="65"/>
      <c r="V288" s="65"/>
      <c r="W288" s="65"/>
      <c r="X288" s="65"/>
      <c r="Y288" s="65">
        <v>4</v>
      </c>
      <c r="Z288" s="65"/>
      <c r="AA288" s="65"/>
      <c r="AB288" s="65">
        <v>10</v>
      </c>
      <c r="AC288" s="65">
        <v>8</v>
      </c>
      <c r="AD288" s="65"/>
      <c r="AE288" s="65"/>
      <c r="AF288" s="65"/>
      <c r="AG288" s="65"/>
      <c r="AH288" s="65"/>
      <c r="AI288" s="65"/>
    </row>
    <row r="289" spans="2:35" ht="14.25">
      <c r="B289" s="105">
        <v>4538</v>
      </c>
      <c r="C289" s="55" t="s">
        <v>542</v>
      </c>
      <c r="D289" s="43">
        <f t="shared" si="29"/>
        <v>2</v>
      </c>
      <c r="E289" s="149">
        <f t="shared" si="30"/>
        <v>1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>
        <v>2</v>
      </c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</row>
    <row r="290" spans="2:35" ht="14.25">
      <c r="B290" s="105">
        <v>4539</v>
      </c>
      <c r="C290" s="55" t="s">
        <v>833</v>
      </c>
      <c r="D290" s="43">
        <f t="shared" si="29"/>
        <v>0</v>
      </c>
      <c r="E290" s="149">
        <f t="shared" si="30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</row>
    <row r="291" spans="2:35" ht="15" thickBot="1">
      <c r="B291" s="105">
        <v>4540</v>
      </c>
      <c r="C291" s="55" t="s">
        <v>850</v>
      </c>
      <c r="D291" s="43">
        <f t="shared" si="29"/>
        <v>0</v>
      </c>
      <c r="E291" s="149">
        <f t="shared" si="30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</row>
    <row r="292" spans="2:35" ht="15" hidden="1" thickBot="1">
      <c r="B292" s="105"/>
      <c r="C292" s="55"/>
      <c r="D292" s="43">
        <f t="shared" si="29"/>
        <v>0</v>
      </c>
      <c r="E292" s="149">
        <f t="shared" si="30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</row>
    <row r="293" spans="2:35" ht="15" hidden="1" thickBot="1">
      <c r="B293" s="105"/>
      <c r="C293" s="55"/>
      <c r="D293" s="43">
        <f t="shared" si="29"/>
        <v>0</v>
      </c>
      <c r="E293" s="149">
        <f t="shared" si="30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</row>
    <row r="294" spans="2:35" ht="15" hidden="1" thickBot="1">
      <c r="B294" s="105"/>
      <c r="C294" s="55"/>
      <c r="D294" s="43">
        <f t="shared" si="29"/>
        <v>0</v>
      </c>
      <c r="E294" s="149">
        <f t="shared" si="30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</row>
    <row r="295" spans="2:35" ht="15" hidden="1" thickBot="1">
      <c r="B295" s="105"/>
      <c r="C295" s="55"/>
      <c r="D295" s="43">
        <f t="shared" si="29"/>
        <v>0</v>
      </c>
      <c r="E295" s="149">
        <f>COUNT(F295:AI295)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</row>
    <row r="296" spans="2:35" ht="15" hidden="1" thickBot="1">
      <c r="B296" s="105"/>
      <c r="C296" s="55"/>
      <c r="D296" s="43">
        <f t="shared" si="29"/>
        <v>0</v>
      </c>
      <c r="E296" s="149">
        <f>COUNT(F296:AI296)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</row>
    <row r="297" spans="2:35" ht="15" hidden="1" thickBot="1">
      <c r="B297" s="106"/>
      <c r="C297" s="56"/>
      <c r="D297" s="44">
        <f t="shared" si="29"/>
        <v>0</v>
      </c>
      <c r="E297" s="150">
        <f>COUNT(F297:AI297)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</row>
    <row r="298" spans="2:35" ht="15" thickBot="1">
      <c r="B298" s="58"/>
      <c r="C298" s="3" t="s">
        <v>633</v>
      </c>
      <c r="D298" s="59">
        <f>SUM(D231:D297)</f>
        <v>2926</v>
      </c>
      <c r="E298" s="167"/>
      <c r="F298" s="60">
        <f>SUM(F231:F297)</f>
        <v>27</v>
      </c>
      <c r="G298" s="60">
        <f aca="true" t="shared" si="31" ref="G298:AI298">SUM(G231:G297)</f>
        <v>4</v>
      </c>
      <c r="H298" s="60">
        <f t="shared" si="31"/>
        <v>0</v>
      </c>
      <c r="I298" s="60">
        <f t="shared" si="31"/>
        <v>4</v>
      </c>
      <c r="J298" s="60">
        <f t="shared" si="31"/>
        <v>15</v>
      </c>
      <c r="K298" s="60">
        <f t="shared" si="31"/>
        <v>85</v>
      </c>
      <c r="L298" s="60">
        <f t="shared" si="31"/>
        <v>0</v>
      </c>
      <c r="M298" s="60">
        <f t="shared" si="31"/>
        <v>2</v>
      </c>
      <c r="N298" s="60">
        <f t="shared" si="31"/>
        <v>75</v>
      </c>
      <c r="O298" s="60">
        <f t="shared" si="31"/>
        <v>153</v>
      </c>
      <c r="P298" s="60">
        <f t="shared" si="31"/>
        <v>0</v>
      </c>
      <c r="Q298" s="60">
        <f t="shared" si="31"/>
        <v>406</v>
      </c>
      <c r="R298" s="60">
        <f t="shared" si="31"/>
        <v>98</v>
      </c>
      <c r="S298" s="60">
        <f t="shared" si="31"/>
        <v>99</v>
      </c>
      <c r="T298" s="60">
        <f t="shared" si="31"/>
        <v>8</v>
      </c>
      <c r="U298" s="60">
        <f t="shared" si="31"/>
        <v>2</v>
      </c>
      <c r="V298" s="60">
        <f t="shared" si="31"/>
        <v>0</v>
      </c>
      <c r="W298" s="60">
        <f t="shared" si="31"/>
        <v>0</v>
      </c>
      <c r="X298" s="60">
        <f t="shared" si="31"/>
        <v>174</v>
      </c>
      <c r="Y298" s="60">
        <f t="shared" si="31"/>
        <v>146</v>
      </c>
      <c r="Z298" s="60">
        <f t="shared" si="31"/>
        <v>97</v>
      </c>
      <c r="AA298" s="60">
        <f t="shared" si="31"/>
        <v>90</v>
      </c>
      <c r="AB298" s="60">
        <f t="shared" si="31"/>
        <v>679</v>
      </c>
      <c r="AC298" s="60">
        <f t="shared" si="31"/>
        <v>606</v>
      </c>
      <c r="AD298" s="60">
        <f t="shared" si="31"/>
        <v>67</v>
      </c>
      <c r="AE298" s="60">
        <f t="shared" si="31"/>
        <v>7</v>
      </c>
      <c r="AF298" s="60">
        <f t="shared" si="31"/>
        <v>3</v>
      </c>
      <c r="AG298" s="60">
        <f t="shared" si="31"/>
        <v>32</v>
      </c>
      <c r="AH298" s="60">
        <f t="shared" si="31"/>
        <v>6</v>
      </c>
      <c r="AI298" s="60">
        <f t="shared" si="31"/>
        <v>41</v>
      </c>
    </row>
    <row r="299" spans="2:35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</row>
    <row r="300" spans="2:35" ht="14.25">
      <c r="B300" s="104">
        <v>5008</v>
      </c>
      <c r="C300" s="69" t="s">
        <v>543</v>
      </c>
      <c r="D300" s="42">
        <f aca="true" t="shared" si="32" ref="D300:D331">SUM(F300:AI300)</f>
        <v>97</v>
      </c>
      <c r="E300" s="148">
        <f aca="true" t="shared" si="33" ref="E300:E331">COUNT(F300:AI300)</f>
        <v>13</v>
      </c>
      <c r="F300" s="64"/>
      <c r="G300" s="64">
        <v>10</v>
      </c>
      <c r="H300" s="64"/>
      <c r="I300" s="64">
        <v>6</v>
      </c>
      <c r="J300" s="64"/>
      <c r="K300" s="64"/>
      <c r="L300" s="64"/>
      <c r="M300" s="64"/>
      <c r="N300" s="64"/>
      <c r="O300" s="64">
        <v>2</v>
      </c>
      <c r="P300" s="64"/>
      <c r="Q300" s="64">
        <v>1</v>
      </c>
      <c r="R300" s="64"/>
      <c r="S300" s="64">
        <v>3</v>
      </c>
      <c r="T300" s="64">
        <v>5</v>
      </c>
      <c r="U300" s="64">
        <v>10</v>
      </c>
      <c r="V300" s="64"/>
      <c r="W300" s="64"/>
      <c r="X300" s="64">
        <v>1</v>
      </c>
      <c r="Y300" s="64"/>
      <c r="Z300" s="64">
        <v>14</v>
      </c>
      <c r="AA300" s="64"/>
      <c r="AB300" s="64">
        <v>1</v>
      </c>
      <c r="AC300" s="64"/>
      <c r="AD300" s="64">
        <v>27</v>
      </c>
      <c r="AE300" s="64">
        <v>16</v>
      </c>
      <c r="AF300" s="64"/>
      <c r="AG300" s="64"/>
      <c r="AH300" s="64"/>
      <c r="AI300" s="64">
        <v>1</v>
      </c>
    </row>
    <row r="301" spans="2:35" ht="14.25">
      <c r="B301" s="105">
        <v>5009</v>
      </c>
      <c r="C301" s="55" t="s">
        <v>544</v>
      </c>
      <c r="D301" s="43">
        <f t="shared" si="32"/>
        <v>100</v>
      </c>
      <c r="E301" s="149">
        <f t="shared" si="33"/>
        <v>10</v>
      </c>
      <c r="F301" s="65"/>
      <c r="G301" s="65">
        <v>6</v>
      </c>
      <c r="H301" s="65"/>
      <c r="I301" s="65">
        <v>15</v>
      </c>
      <c r="J301" s="65"/>
      <c r="K301" s="65">
        <v>3</v>
      </c>
      <c r="L301" s="65"/>
      <c r="M301" s="65"/>
      <c r="N301" s="65"/>
      <c r="O301" s="65"/>
      <c r="P301" s="65"/>
      <c r="Q301" s="65"/>
      <c r="R301" s="65"/>
      <c r="S301" s="65">
        <v>9</v>
      </c>
      <c r="T301" s="65">
        <v>13</v>
      </c>
      <c r="U301" s="65">
        <v>2</v>
      </c>
      <c r="V301" s="65"/>
      <c r="W301" s="65"/>
      <c r="X301" s="65"/>
      <c r="Y301" s="65"/>
      <c r="Z301" s="65">
        <v>5</v>
      </c>
      <c r="AA301" s="65">
        <v>2</v>
      </c>
      <c r="AB301" s="65"/>
      <c r="AC301" s="65"/>
      <c r="AD301" s="65">
        <v>23</v>
      </c>
      <c r="AE301" s="65">
        <v>22</v>
      </c>
      <c r="AF301" s="65"/>
      <c r="AG301" s="65"/>
      <c r="AH301" s="65"/>
      <c r="AI301" s="65"/>
    </row>
    <row r="302" spans="2:35" ht="14.25">
      <c r="B302" s="105">
        <v>5011</v>
      </c>
      <c r="C302" s="55" t="s">
        <v>545</v>
      </c>
      <c r="D302" s="43">
        <f t="shared" si="32"/>
        <v>105</v>
      </c>
      <c r="E302" s="149">
        <f t="shared" si="33"/>
        <v>10</v>
      </c>
      <c r="F302" s="65"/>
      <c r="G302" s="65">
        <v>8</v>
      </c>
      <c r="H302" s="65"/>
      <c r="I302" s="65">
        <v>10</v>
      </c>
      <c r="J302" s="65"/>
      <c r="K302" s="65">
        <v>1</v>
      </c>
      <c r="L302" s="65"/>
      <c r="M302" s="65"/>
      <c r="N302" s="65"/>
      <c r="O302" s="65">
        <v>1</v>
      </c>
      <c r="P302" s="65"/>
      <c r="Q302" s="65"/>
      <c r="R302" s="65"/>
      <c r="S302" s="65">
        <v>3</v>
      </c>
      <c r="T302" s="65">
        <v>10</v>
      </c>
      <c r="U302" s="65">
        <v>2</v>
      </c>
      <c r="V302" s="65"/>
      <c r="W302" s="65"/>
      <c r="X302" s="65"/>
      <c r="Y302" s="65"/>
      <c r="Z302" s="65">
        <v>2</v>
      </c>
      <c r="AA302" s="65"/>
      <c r="AB302" s="65"/>
      <c r="AC302" s="65"/>
      <c r="AD302" s="65">
        <v>60</v>
      </c>
      <c r="AE302" s="65">
        <v>8</v>
      </c>
      <c r="AF302" s="65"/>
      <c r="AG302" s="65"/>
      <c r="AH302" s="65"/>
      <c r="AI302" s="65"/>
    </row>
    <row r="303" spans="2:35" ht="14.25">
      <c r="B303" s="105">
        <v>5012</v>
      </c>
      <c r="C303" s="55" t="s">
        <v>546</v>
      </c>
      <c r="D303" s="43">
        <f t="shared" si="32"/>
        <v>134</v>
      </c>
      <c r="E303" s="149">
        <f t="shared" si="33"/>
        <v>12</v>
      </c>
      <c r="F303" s="65"/>
      <c r="G303" s="65">
        <v>14</v>
      </c>
      <c r="H303" s="65"/>
      <c r="I303" s="65">
        <v>18</v>
      </c>
      <c r="J303" s="65"/>
      <c r="K303" s="65">
        <v>2</v>
      </c>
      <c r="L303" s="65"/>
      <c r="M303" s="65"/>
      <c r="N303" s="65"/>
      <c r="O303" s="65">
        <v>1</v>
      </c>
      <c r="P303" s="65"/>
      <c r="Q303" s="65"/>
      <c r="R303" s="65"/>
      <c r="S303" s="65">
        <v>7</v>
      </c>
      <c r="T303" s="65">
        <v>11</v>
      </c>
      <c r="U303" s="65">
        <v>28</v>
      </c>
      <c r="V303" s="65"/>
      <c r="W303" s="65"/>
      <c r="X303" s="65"/>
      <c r="Y303" s="65"/>
      <c r="Z303" s="65">
        <v>15</v>
      </c>
      <c r="AA303" s="65"/>
      <c r="AB303" s="65"/>
      <c r="AC303" s="65"/>
      <c r="AD303" s="65">
        <v>2</v>
      </c>
      <c r="AE303" s="65">
        <v>30</v>
      </c>
      <c r="AF303" s="65">
        <v>2</v>
      </c>
      <c r="AG303" s="65"/>
      <c r="AH303" s="65"/>
      <c r="AI303" s="65">
        <v>4</v>
      </c>
    </row>
    <row r="304" spans="2:35" ht="14.25">
      <c r="B304" s="105">
        <v>5024</v>
      </c>
      <c r="C304" s="55" t="s">
        <v>547</v>
      </c>
      <c r="D304" s="43">
        <f t="shared" si="32"/>
        <v>17</v>
      </c>
      <c r="E304" s="149">
        <f t="shared" si="33"/>
        <v>5</v>
      </c>
      <c r="F304" s="65">
        <v>1</v>
      </c>
      <c r="G304" s="65">
        <v>1</v>
      </c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>
        <v>4</v>
      </c>
      <c r="U304" s="65"/>
      <c r="V304" s="65"/>
      <c r="W304" s="65"/>
      <c r="X304" s="65"/>
      <c r="Y304" s="65"/>
      <c r="Z304" s="65"/>
      <c r="AA304" s="65"/>
      <c r="AB304" s="65">
        <v>2</v>
      </c>
      <c r="AC304" s="65"/>
      <c r="AD304" s="65">
        <v>9</v>
      </c>
      <c r="AE304" s="65"/>
      <c r="AF304" s="65"/>
      <c r="AG304" s="65"/>
      <c r="AH304" s="65"/>
      <c r="AI304" s="65"/>
    </row>
    <row r="305" spans="2:35" ht="14.25">
      <c r="B305" s="105">
        <v>5059</v>
      </c>
      <c r="C305" s="55" t="s">
        <v>548</v>
      </c>
      <c r="D305" s="43">
        <f t="shared" si="32"/>
        <v>84</v>
      </c>
      <c r="E305" s="149">
        <f t="shared" si="33"/>
        <v>10</v>
      </c>
      <c r="F305" s="65"/>
      <c r="G305" s="65">
        <v>15</v>
      </c>
      <c r="H305" s="65"/>
      <c r="I305" s="65">
        <v>14</v>
      </c>
      <c r="J305" s="65">
        <v>4</v>
      </c>
      <c r="K305" s="65">
        <v>1</v>
      </c>
      <c r="L305" s="65"/>
      <c r="M305" s="65"/>
      <c r="N305" s="65"/>
      <c r="O305" s="65">
        <v>3</v>
      </c>
      <c r="P305" s="65"/>
      <c r="Q305" s="65"/>
      <c r="R305" s="65"/>
      <c r="S305" s="65"/>
      <c r="T305" s="65">
        <v>10</v>
      </c>
      <c r="U305" s="65">
        <v>10</v>
      </c>
      <c r="V305" s="65"/>
      <c r="W305" s="65"/>
      <c r="X305" s="65"/>
      <c r="Y305" s="65"/>
      <c r="Z305" s="65">
        <v>3</v>
      </c>
      <c r="AA305" s="65"/>
      <c r="AB305" s="65"/>
      <c r="AC305" s="65"/>
      <c r="AD305" s="65">
        <v>12</v>
      </c>
      <c r="AE305" s="65">
        <v>12</v>
      </c>
      <c r="AF305" s="65"/>
      <c r="AG305" s="65"/>
      <c r="AH305" s="65"/>
      <c r="AI305" s="65"/>
    </row>
    <row r="306" spans="2:35" ht="14.25">
      <c r="B306" s="105">
        <v>5061</v>
      </c>
      <c r="C306" s="55" t="s">
        <v>549</v>
      </c>
      <c r="D306" s="43">
        <f t="shared" si="32"/>
        <v>202</v>
      </c>
      <c r="E306" s="149">
        <f t="shared" si="33"/>
        <v>11</v>
      </c>
      <c r="F306" s="65">
        <v>2</v>
      </c>
      <c r="G306" s="65">
        <v>25</v>
      </c>
      <c r="H306" s="65"/>
      <c r="I306" s="65">
        <v>14</v>
      </c>
      <c r="J306" s="65">
        <v>1</v>
      </c>
      <c r="K306" s="65"/>
      <c r="L306" s="65"/>
      <c r="M306" s="65"/>
      <c r="N306" s="65"/>
      <c r="O306" s="65">
        <v>3</v>
      </c>
      <c r="P306" s="65"/>
      <c r="Q306" s="65"/>
      <c r="R306" s="65"/>
      <c r="S306" s="65">
        <v>1</v>
      </c>
      <c r="T306" s="65">
        <v>62</v>
      </c>
      <c r="U306" s="65">
        <v>16</v>
      </c>
      <c r="V306" s="65"/>
      <c r="W306" s="65"/>
      <c r="X306" s="65"/>
      <c r="Y306" s="65"/>
      <c r="Z306" s="65">
        <v>4</v>
      </c>
      <c r="AA306" s="65"/>
      <c r="AB306" s="65"/>
      <c r="AC306" s="65">
        <v>2</v>
      </c>
      <c r="AD306" s="65"/>
      <c r="AE306" s="65">
        <v>72</v>
      </c>
      <c r="AF306" s="65"/>
      <c r="AG306" s="65"/>
      <c r="AH306" s="65"/>
      <c r="AI306" s="65"/>
    </row>
    <row r="307" spans="2:35" ht="14.25">
      <c r="B307" s="105">
        <v>5072</v>
      </c>
      <c r="C307" s="55" t="s">
        <v>550</v>
      </c>
      <c r="D307" s="43">
        <f t="shared" si="32"/>
        <v>101</v>
      </c>
      <c r="E307" s="149">
        <f t="shared" si="33"/>
        <v>12</v>
      </c>
      <c r="F307" s="65"/>
      <c r="G307" s="65">
        <v>9</v>
      </c>
      <c r="H307" s="65"/>
      <c r="I307" s="65">
        <v>12</v>
      </c>
      <c r="J307" s="65"/>
      <c r="K307" s="65">
        <v>6</v>
      </c>
      <c r="L307" s="65"/>
      <c r="M307" s="65"/>
      <c r="N307" s="65">
        <v>1</v>
      </c>
      <c r="O307" s="65">
        <v>2</v>
      </c>
      <c r="P307" s="65"/>
      <c r="Q307" s="65"/>
      <c r="R307" s="65"/>
      <c r="S307" s="65">
        <v>3</v>
      </c>
      <c r="T307" s="65">
        <v>10</v>
      </c>
      <c r="U307" s="65">
        <v>3</v>
      </c>
      <c r="V307" s="65"/>
      <c r="W307" s="65"/>
      <c r="X307" s="65"/>
      <c r="Y307" s="65"/>
      <c r="Z307" s="65">
        <v>4</v>
      </c>
      <c r="AA307" s="65">
        <v>4</v>
      </c>
      <c r="AB307" s="65"/>
      <c r="AC307" s="65"/>
      <c r="AD307" s="65">
        <v>45</v>
      </c>
      <c r="AE307" s="65">
        <v>2</v>
      </c>
      <c r="AF307" s="65"/>
      <c r="AG307" s="65"/>
      <c r="AH307" s="65"/>
      <c r="AI307" s="65"/>
    </row>
    <row r="308" spans="2:35" ht="14.25">
      <c r="B308" s="105">
        <v>5089</v>
      </c>
      <c r="C308" s="55" t="s">
        <v>551</v>
      </c>
      <c r="D308" s="43">
        <f t="shared" si="32"/>
        <v>210</v>
      </c>
      <c r="E308" s="149">
        <f t="shared" si="33"/>
        <v>10</v>
      </c>
      <c r="F308" s="65"/>
      <c r="G308" s="65">
        <v>29</v>
      </c>
      <c r="H308" s="65"/>
      <c r="I308" s="65">
        <v>17</v>
      </c>
      <c r="J308" s="65"/>
      <c r="K308" s="65">
        <v>3</v>
      </c>
      <c r="L308" s="65"/>
      <c r="M308" s="65"/>
      <c r="N308" s="65"/>
      <c r="O308" s="65">
        <v>5</v>
      </c>
      <c r="P308" s="65"/>
      <c r="Q308" s="65"/>
      <c r="R308" s="65"/>
      <c r="S308" s="65"/>
      <c r="T308" s="65">
        <v>38</v>
      </c>
      <c r="U308" s="65">
        <v>13</v>
      </c>
      <c r="V308" s="65"/>
      <c r="W308" s="65"/>
      <c r="X308" s="65"/>
      <c r="Y308" s="65"/>
      <c r="Z308" s="65">
        <v>11</v>
      </c>
      <c r="AA308" s="65"/>
      <c r="AB308" s="65"/>
      <c r="AC308" s="65"/>
      <c r="AD308" s="65">
        <v>3</v>
      </c>
      <c r="AE308" s="65">
        <v>90</v>
      </c>
      <c r="AF308" s="65"/>
      <c r="AG308" s="65"/>
      <c r="AH308" s="65"/>
      <c r="AI308" s="65">
        <v>1</v>
      </c>
    </row>
    <row r="309" spans="2:35" ht="14.25">
      <c r="B309" s="105">
        <v>5100</v>
      </c>
      <c r="C309" s="55" t="s">
        <v>552</v>
      </c>
      <c r="D309" s="43">
        <f t="shared" si="32"/>
        <v>94</v>
      </c>
      <c r="E309" s="149">
        <f t="shared" si="33"/>
        <v>10</v>
      </c>
      <c r="F309" s="65"/>
      <c r="G309" s="65">
        <v>10</v>
      </c>
      <c r="H309" s="65"/>
      <c r="I309" s="65">
        <v>16</v>
      </c>
      <c r="J309" s="65"/>
      <c r="K309" s="65">
        <v>2</v>
      </c>
      <c r="L309" s="65"/>
      <c r="M309" s="65"/>
      <c r="N309" s="65"/>
      <c r="O309" s="65">
        <v>4</v>
      </c>
      <c r="P309" s="65"/>
      <c r="Q309" s="65"/>
      <c r="R309" s="65"/>
      <c r="S309" s="65">
        <v>2</v>
      </c>
      <c r="T309" s="65">
        <v>15</v>
      </c>
      <c r="U309" s="65">
        <v>9</v>
      </c>
      <c r="V309" s="65"/>
      <c r="W309" s="65"/>
      <c r="X309" s="65"/>
      <c r="Y309" s="65"/>
      <c r="Z309" s="65">
        <v>4</v>
      </c>
      <c r="AA309" s="65"/>
      <c r="AB309" s="65"/>
      <c r="AC309" s="65"/>
      <c r="AD309" s="65">
        <v>11</v>
      </c>
      <c r="AE309" s="65">
        <v>21</v>
      </c>
      <c r="AF309" s="65"/>
      <c r="AG309" s="65"/>
      <c r="AH309" s="65"/>
      <c r="AI309" s="65"/>
    </row>
    <row r="310" spans="2:35" ht="14.25">
      <c r="B310" s="105">
        <v>5127</v>
      </c>
      <c r="C310" s="55" t="s">
        <v>553</v>
      </c>
      <c r="D310" s="43">
        <f t="shared" si="32"/>
        <v>112</v>
      </c>
      <c r="E310" s="149">
        <f t="shared" si="33"/>
        <v>9</v>
      </c>
      <c r="F310" s="65"/>
      <c r="G310" s="65">
        <v>18</v>
      </c>
      <c r="H310" s="65"/>
      <c r="I310" s="65">
        <v>9</v>
      </c>
      <c r="J310" s="65"/>
      <c r="K310" s="65"/>
      <c r="L310" s="65"/>
      <c r="M310" s="65"/>
      <c r="N310" s="65"/>
      <c r="O310" s="65">
        <v>1</v>
      </c>
      <c r="P310" s="65"/>
      <c r="Q310" s="65">
        <v>1</v>
      </c>
      <c r="R310" s="65"/>
      <c r="S310" s="65"/>
      <c r="T310" s="65">
        <v>28</v>
      </c>
      <c r="U310" s="65">
        <v>2</v>
      </c>
      <c r="V310" s="65"/>
      <c r="W310" s="65"/>
      <c r="X310" s="65"/>
      <c r="Y310" s="65"/>
      <c r="Z310" s="65"/>
      <c r="AA310" s="65"/>
      <c r="AB310" s="65">
        <v>1</v>
      </c>
      <c r="AC310" s="65"/>
      <c r="AD310" s="65">
        <v>37</v>
      </c>
      <c r="AE310" s="65">
        <v>15</v>
      </c>
      <c r="AF310" s="65"/>
      <c r="AG310" s="65"/>
      <c r="AH310" s="65"/>
      <c r="AI310" s="65"/>
    </row>
    <row r="311" spans="2:35" ht="14.25">
      <c r="B311" s="105">
        <v>5137</v>
      </c>
      <c r="C311" s="55" t="s">
        <v>765</v>
      </c>
      <c r="D311" s="43">
        <f t="shared" si="32"/>
        <v>86</v>
      </c>
      <c r="E311" s="149">
        <f t="shared" si="33"/>
        <v>9</v>
      </c>
      <c r="F311" s="65"/>
      <c r="G311" s="65">
        <v>11</v>
      </c>
      <c r="H311" s="65"/>
      <c r="I311" s="65">
        <v>12</v>
      </c>
      <c r="J311" s="65"/>
      <c r="K311" s="65"/>
      <c r="L311" s="65"/>
      <c r="M311" s="65"/>
      <c r="N311" s="65"/>
      <c r="O311" s="65"/>
      <c r="P311" s="65"/>
      <c r="Q311" s="65"/>
      <c r="R311" s="65"/>
      <c r="S311" s="65">
        <v>7</v>
      </c>
      <c r="T311" s="65">
        <v>16</v>
      </c>
      <c r="U311" s="65">
        <v>10</v>
      </c>
      <c r="V311" s="65"/>
      <c r="W311" s="65"/>
      <c r="X311" s="65"/>
      <c r="Y311" s="65"/>
      <c r="Z311" s="65">
        <v>4</v>
      </c>
      <c r="AA311" s="65"/>
      <c r="AB311" s="65">
        <v>2</v>
      </c>
      <c r="AC311" s="65"/>
      <c r="AD311" s="65">
        <v>10</v>
      </c>
      <c r="AE311" s="65">
        <v>14</v>
      </c>
      <c r="AF311" s="65"/>
      <c r="AG311" s="65"/>
      <c r="AH311" s="65"/>
      <c r="AI311" s="65"/>
    </row>
    <row r="312" spans="2:35" ht="14.25">
      <c r="B312" s="105">
        <v>5142</v>
      </c>
      <c r="C312" s="55" t="s">
        <v>554</v>
      </c>
      <c r="D312" s="43">
        <f t="shared" si="32"/>
        <v>40</v>
      </c>
      <c r="E312" s="149">
        <f t="shared" si="33"/>
        <v>5</v>
      </c>
      <c r="F312" s="65"/>
      <c r="G312" s="65">
        <v>7</v>
      </c>
      <c r="H312" s="65"/>
      <c r="I312" s="65">
        <v>2</v>
      </c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>
        <v>11</v>
      </c>
      <c r="U312" s="65"/>
      <c r="V312" s="65"/>
      <c r="W312" s="65"/>
      <c r="X312" s="65"/>
      <c r="Y312" s="65"/>
      <c r="Z312" s="65"/>
      <c r="AA312" s="65"/>
      <c r="AB312" s="65"/>
      <c r="AC312" s="65"/>
      <c r="AD312" s="65">
        <v>13</v>
      </c>
      <c r="AE312" s="65">
        <v>7</v>
      </c>
      <c r="AF312" s="65"/>
      <c r="AG312" s="65"/>
      <c r="AH312" s="65"/>
      <c r="AI312" s="65"/>
    </row>
    <row r="313" spans="2:35" ht="14.25">
      <c r="B313" s="105">
        <v>5177</v>
      </c>
      <c r="C313" s="55" t="s">
        <v>555</v>
      </c>
      <c r="D313" s="43">
        <f t="shared" si="32"/>
        <v>103</v>
      </c>
      <c r="E313" s="149">
        <f t="shared" si="33"/>
        <v>13</v>
      </c>
      <c r="F313" s="65"/>
      <c r="G313" s="65">
        <v>8</v>
      </c>
      <c r="H313" s="65"/>
      <c r="I313" s="65">
        <v>9</v>
      </c>
      <c r="J313" s="65"/>
      <c r="K313" s="65">
        <v>2</v>
      </c>
      <c r="L313" s="65"/>
      <c r="M313" s="65"/>
      <c r="N313" s="65"/>
      <c r="O313" s="65">
        <v>9</v>
      </c>
      <c r="P313" s="65"/>
      <c r="Q313" s="65"/>
      <c r="R313" s="65"/>
      <c r="S313" s="65">
        <v>9</v>
      </c>
      <c r="T313" s="65">
        <v>11</v>
      </c>
      <c r="U313" s="65">
        <v>7</v>
      </c>
      <c r="V313" s="65"/>
      <c r="W313" s="65"/>
      <c r="X313" s="65">
        <v>2</v>
      </c>
      <c r="Y313" s="65"/>
      <c r="Z313" s="65">
        <v>4</v>
      </c>
      <c r="AA313" s="65"/>
      <c r="AB313" s="65">
        <v>2</v>
      </c>
      <c r="AC313" s="65">
        <v>2</v>
      </c>
      <c r="AD313" s="65">
        <v>31</v>
      </c>
      <c r="AE313" s="65">
        <v>7</v>
      </c>
      <c r="AF313" s="65"/>
      <c r="AG313" s="65"/>
      <c r="AH313" s="65"/>
      <c r="AI313" s="65"/>
    </row>
    <row r="314" spans="2:35" ht="14.25">
      <c r="B314" s="105">
        <v>5178</v>
      </c>
      <c r="C314" s="55" t="s">
        <v>556</v>
      </c>
      <c r="D314" s="43">
        <f t="shared" si="32"/>
        <v>72</v>
      </c>
      <c r="E314" s="149">
        <f t="shared" si="33"/>
        <v>12</v>
      </c>
      <c r="F314" s="65"/>
      <c r="G314" s="65">
        <v>1</v>
      </c>
      <c r="H314" s="65"/>
      <c r="I314" s="65">
        <v>2</v>
      </c>
      <c r="J314" s="65"/>
      <c r="K314" s="65">
        <v>2</v>
      </c>
      <c r="L314" s="65"/>
      <c r="M314" s="65"/>
      <c r="N314" s="65"/>
      <c r="O314" s="65"/>
      <c r="P314" s="65"/>
      <c r="Q314" s="65"/>
      <c r="R314" s="65"/>
      <c r="S314" s="65">
        <v>8</v>
      </c>
      <c r="T314" s="65">
        <v>7</v>
      </c>
      <c r="U314" s="65">
        <v>2</v>
      </c>
      <c r="V314" s="65"/>
      <c r="W314" s="65"/>
      <c r="X314" s="65">
        <v>2</v>
      </c>
      <c r="Y314" s="65"/>
      <c r="Z314" s="65">
        <v>1</v>
      </c>
      <c r="AA314" s="65">
        <v>2</v>
      </c>
      <c r="AB314" s="65"/>
      <c r="AC314" s="65"/>
      <c r="AD314" s="65">
        <v>28</v>
      </c>
      <c r="AE314" s="65">
        <v>10</v>
      </c>
      <c r="AF314" s="65"/>
      <c r="AG314" s="65">
        <v>7</v>
      </c>
      <c r="AH314" s="65"/>
      <c r="AI314" s="65"/>
    </row>
    <row r="315" spans="2:35" ht="14.25">
      <c r="B315" s="105">
        <v>5180</v>
      </c>
      <c r="C315" s="55" t="s">
        <v>557</v>
      </c>
      <c r="D315" s="43">
        <f t="shared" si="32"/>
        <v>84</v>
      </c>
      <c r="E315" s="149">
        <f t="shared" si="33"/>
        <v>10</v>
      </c>
      <c r="F315" s="65"/>
      <c r="G315" s="65">
        <v>11</v>
      </c>
      <c r="H315" s="65"/>
      <c r="I315" s="65">
        <v>4</v>
      </c>
      <c r="J315" s="65">
        <v>2</v>
      </c>
      <c r="K315" s="65"/>
      <c r="L315" s="65"/>
      <c r="M315" s="65"/>
      <c r="N315" s="65"/>
      <c r="O315" s="65">
        <v>1</v>
      </c>
      <c r="P315" s="65"/>
      <c r="Q315" s="65"/>
      <c r="R315" s="65">
        <v>2</v>
      </c>
      <c r="S315" s="65">
        <v>1</v>
      </c>
      <c r="T315" s="65">
        <v>18</v>
      </c>
      <c r="U315" s="65">
        <v>3</v>
      </c>
      <c r="V315" s="65"/>
      <c r="W315" s="65"/>
      <c r="X315" s="65"/>
      <c r="Y315" s="65"/>
      <c r="Z315" s="65"/>
      <c r="AA315" s="65"/>
      <c r="AB315" s="65"/>
      <c r="AC315" s="65"/>
      <c r="AD315" s="65">
        <v>6</v>
      </c>
      <c r="AE315" s="65">
        <v>36</v>
      </c>
      <c r="AF315" s="65"/>
      <c r="AG315" s="65"/>
      <c r="AH315" s="65"/>
      <c r="AI315" s="65"/>
    </row>
    <row r="316" spans="2:35" ht="14.25">
      <c r="B316" s="105">
        <v>5194</v>
      </c>
      <c r="C316" s="55" t="s">
        <v>766</v>
      </c>
      <c r="D316" s="43">
        <f t="shared" si="32"/>
        <v>9</v>
      </c>
      <c r="E316" s="149">
        <f t="shared" si="33"/>
        <v>3</v>
      </c>
      <c r="F316" s="65"/>
      <c r="G316" s="65">
        <v>3</v>
      </c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>
        <v>1</v>
      </c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>
        <v>5</v>
      </c>
      <c r="AF316" s="65"/>
      <c r="AG316" s="65"/>
      <c r="AH316" s="65"/>
      <c r="AI316" s="65"/>
    </row>
    <row r="317" spans="2:35" ht="14.25">
      <c r="B317" s="105">
        <v>5202</v>
      </c>
      <c r="C317" s="55" t="s">
        <v>558</v>
      </c>
      <c r="D317" s="43">
        <f t="shared" si="32"/>
        <v>3</v>
      </c>
      <c r="E317" s="149">
        <f t="shared" si="33"/>
        <v>2</v>
      </c>
      <c r="F317" s="65">
        <v>2</v>
      </c>
      <c r="G317" s="65"/>
      <c r="H317" s="65"/>
      <c r="I317" s="65"/>
      <c r="J317" s="65"/>
      <c r="K317" s="65"/>
      <c r="L317" s="65"/>
      <c r="M317" s="65"/>
      <c r="N317" s="65"/>
      <c r="O317" s="65">
        <v>1</v>
      </c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</row>
    <row r="318" spans="2:35" ht="14.25">
      <c r="B318" s="107">
        <v>5205</v>
      </c>
      <c r="C318" s="55" t="s">
        <v>767</v>
      </c>
      <c r="D318" s="43">
        <f t="shared" si="32"/>
        <v>65</v>
      </c>
      <c r="E318" s="149">
        <f t="shared" si="33"/>
        <v>7</v>
      </c>
      <c r="F318" s="65"/>
      <c r="G318" s="65">
        <v>5</v>
      </c>
      <c r="H318" s="65"/>
      <c r="I318" s="65">
        <v>1</v>
      </c>
      <c r="J318" s="65"/>
      <c r="K318" s="65"/>
      <c r="L318" s="65"/>
      <c r="M318" s="65"/>
      <c r="N318" s="65"/>
      <c r="O318" s="65">
        <v>2</v>
      </c>
      <c r="P318" s="65"/>
      <c r="Q318" s="65"/>
      <c r="R318" s="65"/>
      <c r="S318" s="65">
        <v>4</v>
      </c>
      <c r="T318" s="65">
        <v>6</v>
      </c>
      <c r="U318" s="65"/>
      <c r="V318" s="65"/>
      <c r="W318" s="65"/>
      <c r="X318" s="65"/>
      <c r="Y318" s="65"/>
      <c r="Z318" s="65">
        <v>4</v>
      </c>
      <c r="AA318" s="65"/>
      <c r="AB318" s="65"/>
      <c r="AC318" s="65"/>
      <c r="AD318" s="65"/>
      <c r="AE318" s="65">
        <v>43</v>
      </c>
      <c r="AF318" s="65"/>
      <c r="AG318" s="65"/>
      <c r="AH318" s="65"/>
      <c r="AI318" s="65"/>
    </row>
    <row r="319" spans="2:35" ht="14.25">
      <c r="B319" s="105">
        <v>5207</v>
      </c>
      <c r="C319" s="55" t="s">
        <v>768</v>
      </c>
      <c r="D319" s="43">
        <f t="shared" si="32"/>
        <v>189</v>
      </c>
      <c r="E319" s="149">
        <f t="shared" si="33"/>
        <v>7</v>
      </c>
      <c r="F319" s="65"/>
      <c r="G319" s="65">
        <v>30</v>
      </c>
      <c r="H319" s="65"/>
      <c r="I319" s="65">
        <v>9</v>
      </c>
      <c r="J319" s="65"/>
      <c r="K319" s="65"/>
      <c r="L319" s="65"/>
      <c r="M319" s="65"/>
      <c r="N319" s="65"/>
      <c r="O319" s="65">
        <v>3</v>
      </c>
      <c r="P319" s="65"/>
      <c r="Q319" s="65"/>
      <c r="R319" s="65"/>
      <c r="S319" s="65">
        <v>1</v>
      </c>
      <c r="T319" s="65">
        <v>41</v>
      </c>
      <c r="U319" s="65">
        <v>8</v>
      </c>
      <c r="V319" s="65"/>
      <c r="W319" s="65"/>
      <c r="X319" s="65"/>
      <c r="Y319" s="65"/>
      <c r="Z319" s="65"/>
      <c r="AA319" s="65"/>
      <c r="AB319" s="65"/>
      <c r="AC319" s="65"/>
      <c r="AD319" s="65"/>
      <c r="AE319" s="65">
        <v>97</v>
      </c>
      <c r="AF319" s="65"/>
      <c r="AG319" s="65"/>
      <c r="AH319" s="65"/>
      <c r="AI319" s="65"/>
    </row>
    <row r="320" spans="2:35" ht="14.25">
      <c r="B320" s="105">
        <v>5216</v>
      </c>
      <c r="C320" s="55" t="s">
        <v>769</v>
      </c>
      <c r="D320" s="43">
        <f t="shared" si="32"/>
        <v>210</v>
      </c>
      <c r="E320" s="149">
        <f t="shared" si="33"/>
        <v>10</v>
      </c>
      <c r="F320" s="65"/>
      <c r="G320" s="65">
        <v>41</v>
      </c>
      <c r="H320" s="65"/>
      <c r="I320" s="65">
        <v>32</v>
      </c>
      <c r="J320" s="65"/>
      <c r="K320" s="65">
        <v>1</v>
      </c>
      <c r="L320" s="65"/>
      <c r="M320" s="65"/>
      <c r="N320" s="65"/>
      <c r="O320" s="65"/>
      <c r="P320" s="65"/>
      <c r="Q320" s="65"/>
      <c r="R320" s="65"/>
      <c r="S320" s="65">
        <v>2</v>
      </c>
      <c r="T320" s="65">
        <v>52</v>
      </c>
      <c r="U320" s="65">
        <v>28</v>
      </c>
      <c r="V320" s="65"/>
      <c r="W320" s="65"/>
      <c r="X320" s="65"/>
      <c r="Y320" s="65"/>
      <c r="Z320" s="65">
        <v>9</v>
      </c>
      <c r="AA320" s="65"/>
      <c r="AB320" s="65"/>
      <c r="AC320" s="65">
        <v>2</v>
      </c>
      <c r="AD320" s="65">
        <v>4</v>
      </c>
      <c r="AE320" s="65">
        <v>39</v>
      </c>
      <c r="AF320" s="65"/>
      <c r="AG320" s="65"/>
      <c r="AH320" s="65"/>
      <c r="AI320" s="65"/>
    </row>
    <row r="321" spans="2:35" ht="14.25">
      <c r="B321" s="105">
        <v>5217</v>
      </c>
      <c r="C321" s="55" t="s">
        <v>559</v>
      </c>
      <c r="D321" s="43">
        <f t="shared" si="32"/>
        <v>129</v>
      </c>
      <c r="E321" s="149">
        <f t="shared" si="33"/>
        <v>10</v>
      </c>
      <c r="F321" s="65"/>
      <c r="G321" s="65">
        <v>10</v>
      </c>
      <c r="H321" s="65"/>
      <c r="I321" s="65">
        <v>10</v>
      </c>
      <c r="J321" s="65"/>
      <c r="K321" s="65"/>
      <c r="L321" s="65"/>
      <c r="M321" s="65"/>
      <c r="N321" s="65"/>
      <c r="O321" s="65">
        <v>1</v>
      </c>
      <c r="P321" s="65"/>
      <c r="Q321" s="65"/>
      <c r="R321" s="65"/>
      <c r="S321" s="65">
        <v>7</v>
      </c>
      <c r="T321" s="65">
        <v>11</v>
      </c>
      <c r="U321" s="65">
        <v>32</v>
      </c>
      <c r="V321" s="65"/>
      <c r="W321" s="65"/>
      <c r="X321" s="65"/>
      <c r="Y321" s="65"/>
      <c r="Z321" s="65">
        <v>11</v>
      </c>
      <c r="AA321" s="65"/>
      <c r="AB321" s="65"/>
      <c r="AC321" s="65">
        <v>2</v>
      </c>
      <c r="AD321" s="65">
        <v>2</v>
      </c>
      <c r="AE321" s="65">
        <v>43</v>
      </c>
      <c r="AF321" s="65"/>
      <c r="AG321" s="65"/>
      <c r="AH321" s="65"/>
      <c r="AI321" s="65"/>
    </row>
    <row r="322" spans="2:35" ht="14.25">
      <c r="B322" s="105">
        <v>5222</v>
      </c>
      <c r="C322" s="55" t="s">
        <v>560</v>
      </c>
      <c r="D322" s="43">
        <f t="shared" si="32"/>
        <v>1</v>
      </c>
      <c r="E322" s="149">
        <f t="shared" si="33"/>
        <v>1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>
        <v>1</v>
      </c>
      <c r="AE322" s="65"/>
      <c r="AF322" s="65"/>
      <c r="AG322" s="65"/>
      <c r="AH322" s="65"/>
      <c r="AI322" s="65"/>
    </row>
    <row r="323" spans="2:35" ht="14.25">
      <c r="B323" s="105">
        <v>5245</v>
      </c>
      <c r="C323" s="55" t="s">
        <v>561</v>
      </c>
      <c r="D323" s="43">
        <f t="shared" si="32"/>
        <v>318</v>
      </c>
      <c r="E323" s="149">
        <f t="shared" si="33"/>
        <v>13</v>
      </c>
      <c r="F323" s="65"/>
      <c r="G323" s="65">
        <v>21</v>
      </c>
      <c r="H323" s="65"/>
      <c r="I323" s="65">
        <v>54</v>
      </c>
      <c r="J323" s="65"/>
      <c r="K323" s="65">
        <v>1</v>
      </c>
      <c r="L323" s="65"/>
      <c r="M323" s="65"/>
      <c r="N323" s="65"/>
      <c r="O323" s="65">
        <v>5</v>
      </c>
      <c r="P323" s="65"/>
      <c r="Q323" s="65"/>
      <c r="R323" s="65"/>
      <c r="S323" s="65">
        <v>3</v>
      </c>
      <c r="T323" s="65">
        <v>30</v>
      </c>
      <c r="U323" s="65">
        <v>86</v>
      </c>
      <c r="V323" s="65"/>
      <c r="W323" s="65"/>
      <c r="X323" s="65"/>
      <c r="Y323" s="65"/>
      <c r="Z323" s="65">
        <v>71</v>
      </c>
      <c r="AA323" s="65">
        <v>1</v>
      </c>
      <c r="AB323" s="65">
        <v>2</v>
      </c>
      <c r="AC323" s="65"/>
      <c r="AD323" s="65">
        <v>7</v>
      </c>
      <c r="AE323" s="65">
        <v>35</v>
      </c>
      <c r="AF323" s="65"/>
      <c r="AG323" s="65"/>
      <c r="AH323" s="65"/>
      <c r="AI323" s="65">
        <v>2</v>
      </c>
    </row>
    <row r="324" spans="2:35" ht="14.25">
      <c r="B324" s="105">
        <v>5256</v>
      </c>
      <c r="C324" s="55" t="s">
        <v>562</v>
      </c>
      <c r="D324" s="43">
        <f t="shared" si="32"/>
        <v>119</v>
      </c>
      <c r="E324" s="149">
        <f t="shared" si="33"/>
        <v>8</v>
      </c>
      <c r="F324" s="65"/>
      <c r="G324" s="65">
        <v>30</v>
      </c>
      <c r="H324" s="65"/>
      <c r="I324" s="65">
        <v>13</v>
      </c>
      <c r="J324" s="65"/>
      <c r="K324" s="65">
        <v>1</v>
      </c>
      <c r="L324" s="65"/>
      <c r="M324" s="65"/>
      <c r="N324" s="65"/>
      <c r="O324" s="65"/>
      <c r="P324" s="65"/>
      <c r="Q324" s="65"/>
      <c r="R324" s="65"/>
      <c r="S324" s="65"/>
      <c r="T324" s="65">
        <v>32</v>
      </c>
      <c r="U324" s="65">
        <v>6</v>
      </c>
      <c r="V324" s="65"/>
      <c r="W324" s="65"/>
      <c r="X324" s="65"/>
      <c r="Y324" s="65"/>
      <c r="Z324" s="65">
        <v>2</v>
      </c>
      <c r="AA324" s="65"/>
      <c r="AB324" s="65"/>
      <c r="AC324" s="65"/>
      <c r="AD324" s="65">
        <v>8</v>
      </c>
      <c r="AE324" s="65">
        <v>27</v>
      </c>
      <c r="AF324" s="65"/>
      <c r="AG324" s="65"/>
      <c r="AH324" s="65"/>
      <c r="AI324" s="65"/>
    </row>
    <row r="325" spans="2:35" ht="14.25">
      <c r="B325" s="105">
        <v>5271</v>
      </c>
      <c r="C325" s="55" t="s">
        <v>563</v>
      </c>
      <c r="D325" s="43">
        <f t="shared" si="32"/>
        <v>12</v>
      </c>
      <c r="E325" s="149">
        <f t="shared" si="33"/>
        <v>4</v>
      </c>
      <c r="F325" s="65"/>
      <c r="G325" s="65">
        <v>1</v>
      </c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>
        <v>6</v>
      </c>
      <c r="U325" s="65"/>
      <c r="V325" s="65"/>
      <c r="W325" s="65"/>
      <c r="X325" s="65"/>
      <c r="Y325" s="65"/>
      <c r="Z325" s="65"/>
      <c r="AA325" s="65"/>
      <c r="AB325" s="65"/>
      <c r="AC325" s="65"/>
      <c r="AD325" s="65">
        <v>1</v>
      </c>
      <c r="AE325" s="65">
        <v>4</v>
      </c>
      <c r="AF325" s="65"/>
      <c r="AG325" s="65"/>
      <c r="AH325" s="65"/>
      <c r="AI325" s="65"/>
    </row>
    <row r="326" spans="2:35" ht="14.25">
      <c r="B326" s="105">
        <v>5276</v>
      </c>
      <c r="C326" s="55" t="s">
        <v>564</v>
      </c>
      <c r="D326" s="43">
        <f t="shared" si="32"/>
        <v>126</v>
      </c>
      <c r="E326" s="149">
        <f t="shared" si="33"/>
        <v>9</v>
      </c>
      <c r="F326" s="65"/>
      <c r="G326" s="65">
        <v>16</v>
      </c>
      <c r="H326" s="65"/>
      <c r="I326" s="65">
        <v>23</v>
      </c>
      <c r="J326" s="65"/>
      <c r="K326" s="65"/>
      <c r="L326" s="65"/>
      <c r="M326" s="65"/>
      <c r="N326" s="65"/>
      <c r="O326" s="65">
        <v>1</v>
      </c>
      <c r="P326" s="65"/>
      <c r="Q326" s="65"/>
      <c r="R326" s="65"/>
      <c r="S326" s="65">
        <v>5</v>
      </c>
      <c r="T326" s="65">
        <v>34</v>
      </c>
      <c r="U326" s="65">
        <v>5</v>
      </c>
      <c r="V326" s="65"/>
      <c r="W326" s="65"/>
      <c r="X326" s="65"/>
      <c r="Y326" s="65"/>
      <c r="Z326" s="65">
        <v>4</v>
      </c>
      <c r="AA326" s="65"/>
      <c r="AB326" s="65"/>
      <c r="AC326" s="65"/>
      <c r="AD326" s="65">
        <v>11</v>
      </c>
      <c r="AE326" s="65">
        <v>27</v>
      </c>
      <c r="AF326" s="65"/>
      <c r="AG326" s="65"/>
      <c r="AH326" s="65"/>
      <c r="AI326" s="65"/>
    </row>
    <row r="327" spans="2:35" ht="14.25">
      <c r="B327" s="107">
        <v>5295</v>
      </c>
      <c r="C327" s="55" t="s">
        <v>565</v>
      </c>
      <c r="D327" s="43">
        <f t="shared" si="32"/>
        <v>45</v>
      </c>
      <c r="E327" s="149">
        <f t="shared" si="33"/>
        <v>6</v>
      </c>
      <c r="F327" s="65"/>
      <c r="G327" s="65">
        <v>13</v>
      </c>
      <c r="H327" s="65"/>
      <c r="I327" s="65">
        <v>5</v>
      </c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>
        <v>14</v>
      </c>
      <c r="U327" s="65">
        <v>3</v>
      </c>
      <c r="V327" s="65"/>
      <c r="W327" s="65"/>
      <c r="X327" s="65"/>
      <c r="Y327" s="65"/>
      <c r="Z327" s="65"/>
      <c r="AA327" s="65"/>
      <c r="AB327" s="65"/>
      <c r="AC327" s="65"/>
      <c r="AD327" s="65">
        <v>4</v>
      </c>
      <c r="AE327" s="65">
        <v>6</v>
      </c>
      <c r="AF327" s="65"/>
      <c r="AG327" s="65"/>
      <c r="AH327" s="65"/>
      <c r="AI327" s="65"/>
    </row>
    <row r="328" spans="2:35" ht="14.25">
      <c r="B328" s="105">
        <v>5297</v>
      </c>
      <c r="C328" s="55" t="s">
        <v>566</v>
      </c>
      <c r="D328" s="43">
        <f t="shared" si="32"/>
        <v>0</v>
      </c>
      <c r="E328" s="149">
        <f t="shared" si="33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</row>
    <row r="329" spans="2:35" ht="14.25">
      <c r="B329" s="105">
        <v>5298</v>
      </c>
      <c r="C329" s="55" t="s">
        <v>567</v>
      </c>
      <c r="D329" s="43">
        <f t="shared" si="32"/>
        <v>0</v>
      </c>
      <c r="E329" s="149">
        <f t="shared" si="33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</row>
    <row r="330" spans="2:35" ht="14.25">
      <c r="B330" s="105">
        <v>5303</v>
      </c>
      <c r="C330" s="55" t="s">
        <v>770</v>
      </c>
      <c r="D330" s="43">
        <f t="shared" si="32"/>
        <v>94</v>
      </c>
      <c r="E330" s="149">
        <f t="shared" si="33"/>
        <v>12</v>
      </c>
      <c r="F330" s="65"/>
      <c r="G330" s="65">
        <v>14</v>
      </c>
      <c r="H330" s="65"/>
      <c r="I330" s="65">
        <v>6</v>
      </c>
      <c r="J330" s="65"/>
      <c r="K330" s="65">
        <v>1</v>
      </c>
      <c r="L330" s="65"/>
      <c r="M330" s="65"/>
      <c r="N330" s="65"/>
      <c r="O330" s="65"/>
      <c r="P330" s="65"/>
      <c r="Q330" s="65"/>
      <c r="R330" s="65"/>
      <c r="S330" s="65">
        <v>5</v>
      </c>
      <c r="T330" s="65">
        <v>20</v>
      </c>
      <c r="U330" s="65">
        <v>1</v>
      </c>
      <c r="V330" s="65"/>
      <c r="W330" s="65"/>
      <c r="X330" s="65"/>
      <c r="Y330" s="65"/>
      <c r="Z330" s="65">
        <v>2</v>
      </c>
      <c r="AA330" s="65">
        <v>2</v>
      </c>
      <c r="AB330" s="65">
        <v>2</v>
      </c>
      <c r="AC330" s="65">
        <v>3</v>
      </c>
      <c r="AD330" s="65">
        <v>22</v>
      </c>
      <c r="AE330" s="65">
        <v>16</v>
      </c>
      <c r="AF330" s="65"/>
      <c r="AG330" s="65"/>
      <c r="AH330" s="65"/>
      <c r="AI330" s="65"/>
    </row>
    <row r="331" spans="2:35" ht="14.25">
      <c r="B331" s="105">
        <v>5305</v>
      </c>
      <c r="C331" s="55" t="s">
        <v>568</v>
      </c>
      <c r="D331" s="43">
        <f t="shared" si="32"/>
        <v>0</v>
      </c>
      <c r="E331" s="149">
        <f t="shared" si="33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</row>
    <row r="332" spans="2:35" ht="14.25">
      <c r="B332" s="105">
        <v>5311</v>
      </c>
      <c r="C332" s="55" t="s">
        <v>569</v>
      </c>
      <c r="D332" s="43">
        <f aca="true" t="shared" si="34" ref="D332:D363">SUM(F332:AI332)</f>
        <v>2</v>
      </c>
      <c r="E332" s="149">
        <f aca="true" t="shared" si="35" ref="E332:E363">COUNT(F332:AI332)</f>
        <v>2</v>
      </c>
      <c r="F332" s="65"/>
      <c r="G332" s="65">
        <v>1</v>
      </c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>
        <v>1</v>
      </c>
      <c r="AF332" s="65"/>
      <c r="AG332" s="65"/>
      <c r="AH332" s="65"/>
      <c r="AI332" s="65"/>
    </row>
    <row r="333" spans="2:35" ht="14.25">
      <c r="B333" s="105">
        <v>5318</v>
      </c>
      <c r="C333" s="55" t="s">
        <v>570</v>
      </c>
      <c r="D333" s="43">
        <f t="shared" si="34"/>
        <v>0</v>
      </c>
      <c r="E333" s="149">
        <f t="shared" si="35"/>
        <v>0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</row>
    <row r="334" spans="2:35" ht="14.25">
      <c r="B334" s="105">
        <v>5323</v>
      </c>
      <c r="C334" s="55" t="s">
        <v>571</v>
      </c>
      <c r="D334" s="43">
        <f t="shared" si="34"/>
        <v>55</v>
      </c>
      <c r="E334" s="149">
        <f t="shared" si="35"/>
        <v>8</v>
      </c>
      <c r="F334" s="65"/>
      <c r="G334" s="65">
        <v>5</v>
      </c>
      <c r="H334" s="65"/>
      <c r="I334" s="65">
        <v>12</v>
      </c>
      <c r="J334" s="65"/>
      <c r="K334" s="65"/>
      <c r="L334" s="65"/>
      <c r="M334" s="65"/>
      <c r="N334" s="65"/>
      <c r="O334" s="65"/>
      <c r="P334" s="65"/>
      <c r="Q334" s="65"/>
      <c r="R334" s="65"/>
      <c r="S334" s="65">
        <v>2</v>
      </c>
      <c r="T334" s="65">
        <v>11</v>
      </c>
      <c r="U334" s="65">
        <v>7</v>
      </c>
      <c r="V334" s="65"/>
      <c r="W334" s="65"/>
      <c r="X334" s="65"/>
      <c r="Y334" s="65"/>
      <c r="Z334" s="65">
        <v>1</v>
      </c>
      <c r="AA334" s="65"/>
      <c r="AB334" s="65"/>
      <c r="AC334" s="65"/>
      <c r="AD334" s="65">
        <v>2</v>
      </c>
      <c r="AE334" s="65">
        <v>15</v>
      </c>
      <c r="AF334" s="65"/>
      <c r="AG334" s="65"/>
      <c r="AH334" s="65"/>
      <c r="AI334" s="65"/>
    </row>
    <row r="335" spans="2:35" ht="14.25">
      <c r="B335" s="105">
        <v>5328</v>
      </c>
      <c r="C335" s="55" t="s">
        <v>572</v>
      </c>
      <c r="D335" s="43">
        <f t="shared" si="34"/>
        <v>253</v>
      </c>
      <c r="E335" s="149">
        <f t="shared" si="35"/>
        <v>9</v>
      </c>
      <c r="F335" s="65"/>
      <c r="G335" s="65">
        <v>54</v>
      </c>
      <c r="H335" s="65"/>
      <c r="I335" s="65">
        <v>20</v>
      </c>
      <c r="J335" s="65"/>
      <c r="K335" s="65"/>
      <c r="L335" s="65"/>
      <c r="M335" s="65"/>
      <c r="N335" s="65"/>
      <c r="O335" s="65">
        <v>1</v>
      </c>
      <c r="P335" s="65"/>
      <c r="Q335" s="65"/>
      <c r="R335" s="65"/>
      <c r="S335" s="65">
        <v>5</v>
      </c>
      <c r="T335" s="65">
        <v>71</v>
      </c>
      <c r="U335" s="65">
        <v>6</v>
      </c>
      <c r="V335" s="65"/>
      <c r="W335" s="65"/>
      <c r="X335" s="65"/>
      <c r="Y335" s="65"/>
      <c r="Z335" s="65">
        <v>47</v>
      </c>
      <c r="AA335" s="65"/>
      <c r="AB335" s="65"/>
      <c r="AC335" s="65"/>
      <c r="AD335" s="65">
        <v>9</v>
      </c>
      <c r="AE335" s="65">
        <v>40</v>
      </c>
      <c r="AF335" s="65"/>
      <c r="AG335" s="65"/>
      <c r="AH335" s="65"/>
      <c r="AI335" s="65"/>
    </row>
    <row r="336" spans="2:35" ht="14.25">
      <c r="B336" s="105">
        <v>5330</v>
      </c>
      <c r="C336" s="55" t="s">
        <v>573</v>
      </c>
      <c r="D336" s="43">
        <f t="shared" si="34"/>
        <v>108</v>
      </c>
      <c r="E336" s="149">
        <f t="shared" si="35"/>
        <v>12</v>
      </c>
      <c r="F336" s="65"/>
      <c r="G336" s="65">
        <v>3</v>
      </c>
      <c r="H336" s="65"/>
      <c r="I336" s="65">
        <v>21</v>
      </c>
      <c r="J336" s="65"/>
      <c r="K336" s="65">
        <v>2</v>
      </c>
      <c r="L336" s="65"/>
      <c r="M336" s="65"/>
      <c r="N336" s="65"/>
      <c r="O336" s="65">
        <v>2</v>
      </c>
      <c r="P336" s="65"/>
      <c r="Q336" s="65"/>
      <c r="R336" s="65"/>
      <c r="S336" s="65">
        <v>6</v>
      </c>
      <c r="T336" s="65">
        <v>8</v>
      </c>
      <c r="U336" s="65">
        <v>16</v>
      </c>
      <c r="V336" s="65"/>
      <c r="W336" s="65"/>
      <c r="X336" s="65"/>
      <c r="Y336" s="65"/>
      <c r="Z336" s="65">
        <v>17</v>
      </c>
      <c r="AA336" s="65">
        <v>2</v>
      </c>
      <c r="AB336" s="65">
        <v>3</v>
      </c>
      <c r="AC336" s="65"/>
      <c r="AD336" s="65">
        <v>14</v>
      </c>
      <c r="AE336" s="65">
        <v>14</v>
      </c>
      <c r="AF336" s="65"/>
      <c r="AG336" s="65"/>
      <c r="AH336" s="65"/>
      <c r="AI336" s="65"/>
    </row>
    <row r="337" spans="2:35" ht="14.25">
      <c r="B337" s="107">
        <v>5344</v>
      </c>
      <c r="C337" s="55" t="s">
        <v>574</v>
      </c>
      <c r="D337" s="43">
        <f t="shared" si="34"/>
        <v>8</v>
      </c>
      <c r="E337" s="149">
        <f t="shared" si="35"/>
        <v>1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>
        <v>8</v>
      </c>
      <c r="AF337" s="65"/>
      <c r="AG337" s="65"/>
      <c r="AH337" s="65"/>
      <c r="AI337" s="65"/>
    </row>
    <row r="338" spans="2:35" ht="14.25">
      <c r="B338" s="105">
        <v>5345</v>
      </c>
      <c r="C338" s="55" t="s">
        <v>575</v>
      </c>
      <c r="D338" s="43">
        <f t="shared" si="34"/>
        <v>125</v>
      </c>
      <c r="E338" s="149">
        <f t="shared" si="35"/>
        <v>11</v>
      </c>
      <c r="F338" s="65"/>
      <c r="G338" s="65">
        <v>2</v>
      </c>
      <c r="H338" s="65"/>
      <c r="I338" s="65">
        <v>7</v>
      </c>
      <c r="J338" s="65"/>
      <c r="K338" s="65">
        <v>4</v>
      </c>
      <c r="L338" s="65"/>
      <c r="M338" s="65"/>
      <c r="N338" s="65"/>
      <c r="O338" s="65">
        <v>4</v>
      </c>
      <c r="P338" s="65"/>
      <c r="Q338" s="65"/>
      <c r="R338" s="65"/>
      <c r="S338" s="65"/>
      <c r="T338" s="65"/>
      <c r="U338" s="65">
        <v>56</v>
      </c>
      <c r="V338" s="65"/>
      <c r="W338" s="65"/>
      <c r="X338" s="65"/>
      <c r="Y338" s="65"/>
      <c r="Z338" s="65">
        <v>30</v>
      </c>
      <c r="AA338" s="65">
        <v>4</v>
      </c>
      <c r="AB338" s="65">
        <v>6</v>
      </c>
      <c r="AC338" s="65"/>
      <c r="AD338" s="65">
        <v>7</v>
      </c>
      <c r="AE338" s="65">
        <v>4</v>
      </c>
      <c r="AF338" s="65"/>
      <c r="AG338" s="65">
        <v>1</v>
      </c>
      <c r="AH338" s="65"/>
      <c r="AI338" s="65"/>
    </row>
    <row r="339" spans="2:35" ht="14.25">
      <c r="B339" s="105">
        <v>5347</v>
      </c>
      <c r="C339" s="55" t="s">
        <v>576</v>
      </c>
      <c r="D339" s="43">
        <f t="shared" si="34"/>
        <v>104</v>
      </c>
      <c r="E339" s="149">
        <f t="shared" si="35"/>
        <v>8</v>
      </c>
      <c r="F339" s="65"/>
      <c r="G339" s="65">
        <v>20</v>
      </c>
      <c r="H339" s="65"/>
      <c r="I339" s="65">
        <v>8</v>
      </c>
      <c r="J339" s="65"/>
      <c r="K339" s="65">
        <v>2</v>
      </c>
      <c r="L339" s="65"/>
      <c r="M339" s="65"/>
      <c r="N339" s="65"/>
      <c r="O339" s="65">
        <v>1</v>
      </c>
      <c r="P339" s="65"/>
      <c r="Q339" s="65"/>
      <c r="R339" s="65"/>
      <c r="S339" s="65"/>
      <c r="T339" s="65">
        <v>51</v>
      </c>
      <c r="U339" s="65"/>
      <c r="V339" s="65"/>
      <c r="W339" s="65"/>
      <c r="X339" s="65"/>
      <c r="Y339" s="65"/>
      <c r="Z339" s="65">
        <v>2</v>
      </c>
      <c r="AA339" s="65"/>
      <c r="AB339" s="65"/>
      <c r="AC339" s="65"/>
      <c r="AD339" s="65">
        <v>2</v>
      </c>
      <c r="AE339" s="65">
        <v>18</v>
      </c>
      <c r="AF339" s="65"/>
      <c r="AG339" s="65"/>
      <c r="AH339" s="65"/>
      <c r="AI339" s="65"/>
    </row>
    <row r="340" spans="2:35" ht="14.25">
      <c r="B340" s="105">
        <v>5352</v>
      </c>
      <c r="C340" s="55" t="s">
        <v>577</v>
      </c>
      <c r="D340" s="43">
        <f t="shared" si="34"/>
        <v>0</v>
      </c>
      <c r="E340" s="149">
        <f t="shared" si="35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</row>
    <row r="341" spans="2:35" ht="14.25">
      <c r="B341" s="105">
        <v>5353</v>
      </c>
      <c r="C341" s="55" t="s">
        <v>578</v>
      </c>
      <c r="D341" s="43">
        <f t="shared" si="34"/>
        <v>4</v>
      </c>
      <c r="E341" s="149">
        <f t="shared" si="35"/>
        <v>1</v>
      </c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>
        <v>4</v>
      </c>
    </row>
    <row r="342" spans="2:35" ht="14.25">
      <c r="B342" s="105">
        <v>5361</v>
      </c>
      <c r="C342" s="55" t="s">
        <v>579</v>
      </c>
      <c r="D342" s="43">
        <f t="shared" si="34"/>
        <v>178</v>
      </c>
      <c r="E342" s="149">
        <f t="shared" si="35"/>
        <v>12</v>
      </c>
      <c r="F342" s="65"/>
      <c r="G342" s="65">
        <v>11</v>
      </c>
      <c r="H342" s="65"/>
      <c r="I342" s="65">
        <v>21</v>
      </c>
      <c r="J342" s="65">
        <v>2</v>
      </c>
      <c r="K342" s="65">
        <v>4</v>
      </c>
      <c r="L342" s="65"/>
      <c r="M342" s="65"/>
      <c r="N342" s="65">
        <v>1</v>
      </c>
      <c r="O342" s="65"/>
      <c r="P342" s="65"/>
      <c r="Q342" s="65"/>
      <c r="R342" s="65">
        <v>1</v>
      </c>
      <c r="S342" s="65">
        <v>2</v>
      </c>
      <c r="T342" s="65">
        <v>4</v>
      </c>
      <c r="U342" s="65">
        <v>88</v>
      </c>
      <c r="V342" s="65"/>
      <c r="W342" s="65"/>
      <c r="X342" s="65"/>
      <c r="Y342" s="65"/>
      <c r="Z342" s="65">
        <v>29</v>
      </c>
      <c r="AA342" s="65"/>
      <c r="AB342" s="65">
        <v>1</v>
      </c>
      <c r="AC342" s="65"/>
      <c r="AD342" s="65"/>
      <c r="AE342" s="65">
        <v>14</v>
      </c>
      <c r="AF342" s="65"/>
      <c r="AG342" s="65"/>
      <c r="AH342" s="65"/>
      <c r="AI342" s="65"/>
    </row>
    <row r="343" spans="2:35" ht="14.25">
      <c r="B343" s="105">
        <v>5363</v>
      </c>
      <c r="C343" s="55" t="s">
        <v>580</v>
      </c>
      <c r="D343" s="43">
        <f t="shared" si="34"/>
        <v>0</v>
      </c>
      <c r="E343" s="149">
        <f t="shared" si="35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</row>
    <row r="344" spans="2:35" ht="14.25">
      <c r="B344" s="105">
        <v>5364</v>
      </c>
      <c r="C344" s="55" t="s">
        <v>581</v>
      </c>
      <c r="D344" s="43">
        <f t="shared" si="34"/>
        <v>12</v>
      </c>
      <c r="E344" s="149">
        <f t="shared" si="35"/>
        <v>2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>
        <v>2</v>
      </c>
      <c r="T344" s="65"/>
      <c r="U344" s="65">
        <v>10</v>
      </c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</row>
    <row r="345" spans="2:35" ht="14.25">
      <c r="B345" s="105">
        <v>5371</v>
      </c>
      <c r="C345" s="55" t="s">
        <v>582</v>
      </c>
      <c r="D345" s="43">
        <f t="shared" si="34"/>
        <v>0</v>
      </c>
      <c r="E345" s="149">
        <f t="shared" si="35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</row>
    <row r="346" spans="2:35" ht="14.25">
      <c r="B346" s="105">
        <v>5390</v>
      </c>
      <c r="C346" s="55" t="s">
        <v>583</v>
      </c>
      <c r="D346" s="43">
        <f t="shared" si="34"/>
        <v>0</v>
      </c>
      <c r="E346" s="149">
        <f t="shared" si="35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</row>
    <row r="347" spans="2:35" ht="14.25">
      <c r="B347" s="105">
        <v>5391</v>
      </c>
      <c r="C347" s="55" t="s">
        <v>584</v>
      </c>
      <c r="D347" s="43">
        <f t="shared" si="34"/>
        <v>213</v>
      </c>
      <c r="E347" s="149">
        <f t="shared" si="35"/>
        <v>11</v>
      </c>
      <c r="F347" s="65"/>
      <c r="G347" s="65">
        <v>37</v>
      </c>
      <c r="H347" s="65"/>
      <c r="I347" s="65">
        <v>25</v>
      </c>
      <c r="J347" s="65"/>
      <c r="K347" s="65"/>
      <c r="L347" s="65"/>
      <c r="M347" s="65"/>
      <c r="N347" s="65">
        <v>1</v>
      </c>
      <c r="O347" s="65"/>
      <c r="P347" s="65"/>
      <c r="Q347" s="65"/>
      <c r="R347" s="65">
        <v>1</v>
      </c>
      <c r="S347" s="65">
        <v>2</v>
      </c>
      <c r="T347" s="65">
        <v>42</v>
      </c>
      <c r="U347" s="65">
        <v>36</v>
      </c>
      <c r="V347" s="65"/>
      <c r="W347" s="65"/>
      <c r="X347" s="65"/>
      <c r="Y347" s="65">
        <v>1</v>
      </c>
      <c r="Z347" s="65">
        <v>22</v>
      </c>
      <c r="AA347" s="65"/>
      <c r="AB347" s="65"/>
      <c r="AC347" s="65"/>
      <c r="AD347" s="65">
        <v>13</v>
      </c>
      <c r="AE347" s="65">
        <v>33</v>
      </c>
      <c r="AF347" s="65"/>
      <c r="AG347" s="65"/>
      <c r="AH347" s="65"/>
      <c r="AI347" s="65"/>
    </row>
    <row r="348" spans="2:35" ht="14.25">
      <c r="B348" s="105">
        <v>5393</v>
      </c>
      <c r="C348" s="55" t="s">
        <v>585</v>
      </c>
      <c r="D348" s="43">
        <f t="shared" si="34"/>
        <v>0</v>
      </c>
      <c r="E348" s="149">
        <f t="shared" si="35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</row>
    <row r="349" spans="2:35" ht="14.25">
      <c r="B349" s="105">
        <v>5399</v>
      </c>
      <c r="C349" s="55" t="s">
        <v>586</v>
      </c>
      <c r="D349" s="43">
        <f t="shared" si="34"/>
        <v>1</v>
      </c>
      <c r="E349" s="149">
        <f t="shared" si="35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>
        <v>1</v>
      </c>
      <c r="AE349" s="65"/>
      <c r="AF349" s="65"/>
      <c r="AG349" s="65"/>
      <c r="AH349" s="65"/>
      <c r="AI349" s="65"/>
    </row>
    <row r="350" spans="2:35" ht="14.25">
      <c r="B350" s="105">
        <v>5408</v>
      </c>
      <c r="C350" s="55" t="s">
        <v>587</v>
      </c>
      <c r="D350" s="43">
        <f t="shared" si="34"/>
        <v>0</v>
      </c>
      <c r="E350" s="149">
        <f t="shared" si="35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</row>
    <row r="351" spans="2:35" ht="14.25">
      <c r="B351" s="105">
        <v>5409</v>
      </c>
      <c r="C351" s="55" t="s">
        <v>588</v>
      </c>
      <c r="D351" s="43">
        <f t="shared" si="34"/>
        <v>0</v>
      </c>
      <c r="E351" s="149">
        <f t="shared" si="35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</row>
    <row r="352" spans="2:35" ht="14.25">
      <c r="B352" s="105">
        <v>5411</v>
      </c>
      <c r="C352" s="55" t="s">
        <v>589</v>
      </c>
      <c r="D352" s="43">
        <f t="shared" si="34"/>
        <v>131</v>
      </c>
      <c r="E352" s="149">
        <f t="shared" si="35"/>
        <v>9</v>
      </c>
      <c r="F352" s="65"/>
      <c r="G352" s="65">
        <v>14</v>
      </c>
      <c r="H352" s="65"/>
      <c r="I352" s="65">
        <v>16</v>
      </c>
      <c r="J352" s="65"/>
      <c r="K352" s="65">
        <v>1</v>
      </c>
      <c r="L352" s="65"/>
      <c r="M352" s="65"/>
      <c r="N352" s="65"/>
      <c r="O352" s="65"/>
      <c r="P352" s="65"/>
      <c r="Q352" s="65"/>
      <c r="R352" s="65"/>
      <c r="S352" s="65">
        <v>1</v>
      </c>
      <c r="T352" s="65">
        <v>20</v>
      </c>
      <c r="U352" s="65">
        <v>32</v>
      </c>
      <c r="V352" s="65"/>
      <c r="W352" s="65"/>
      <c r="X352" s="65"/>
      <c r="Y352" s="65"/>
      <c r="Z352" s="65">
        <v>4</v>
      </c>
      <c r="AA352" s="65"/>
      <c r="AB352" s="65"/>
      <c r="AC352" s="65"/>
      <c r="AD352" s="65">
        <v>3</v>
      </c>
      <c r="AE352" s="65">
        <v>40</v>
      </c>
      <c r="AF352" s="65"/>
      <c r="AG352" s="65"/>
      <c r="AH352" s="65"/>
      <c r="AI352" s="65"/>
    </row>
    <row r="353" spans="2:35" ht="14.25">
      <c r="B353" s="105">
        <v>5412</v>
      </c>
      <c r="C353" s="55" t="s">
        <v>590</v>
      </c>
      <c r="D353" s="43">
        <f t="shared" si="34"/>
        <v>132</v>
      </c>
      <c r="E353" s="149">
        <f t="shared" si="35"/>
        <v>9</v>
      </c>
      <c r="F353" s="65"/>
      <c r="G353" s="65">
        <v>31</v>
      </c>
      <c r="H353" s="65"/>
      <c r="I353" s="65">
        <v>19</v>
      </c>
      <c r="J353" s="65"/>
      <c r="K353" s="65">
        <v>1</v>
      </c>
      <c r="L353" s="65"/>
      <c r="M353" s="65"/>
      <c r="N353" s="65"/>
      <c r="O353" s="65"/>
      <c r="P353" s="65"/>
      <c r="Q353" s="65"/>
      <c r="R353" s="65"/>
      <c r="S353" s="65"/>
      <c r="T353" s="65">
        <v>38</v>
      </c>
      <c r="U353" s="65">
        <v>9</v>
      </c>
      <c r="V353" s="65"/>
      <c r="W353" s="65"/>
      <c r="X353" s="65"/>
      <c r="Y353" s="65">
        <v>2</v>
      </c>
      <c r="Z353" s="65">
        <v>9</v>
      </c>
      <c r="AA353" s="65"/>
      <c r="AB353" s="65"/>
      <c r="AC353" s="65"/>
      <c r="AD353" s="65">
        <v>2</v>
      </c>
      <c r="AE353" s="65">
        <v>21</v>
      </c>
      <c r="AF353" s="65"/>
      <c r="AG353" s="65"/>
      <c r="AH353" s="65"/>
      <c r="AI353" s="65"/>
    </row>
    <row r="354" spans="2:35" ht="14.25">
      <c r="B354" s="105">
        <v>5421</v>
      </c>
      <c r="C354" s="55" t="s">
        <v>591</v>
      </c>
      <c r="D354" s="43">
        <f t="shared" si="34"/>
        <v>26</v>
      </c>
      <c r="E354" s="149">
        <f t="shared" si="35"/>
        <v>7</v>
      </c>
      <c r="F354" s="65"/>
      <c r="G354" s="65">
        <v>5</v>
      </c>
      <c r="H354" s="65"/>
      <c r="I354" s="65">
        <v>2</v>
      </c>
      <c r="J354" s="65"/>
      <c r="K354" s="65"/>
      <c r="L354" s="65"/>
      <c r="M354" s="65"/>
      <c r="N354" s="65"/>
      <c r="O354" s="65">
        <v>4</v>
      </c>
      <c r="P354" s="65"/>
      <c r="Q354" s="65"/>
      <c r="R354" s="65"/>
      <c r="S354" s="65"/>
      <c r="T354" s="65">
        <v>3</v>
      </c>
      <c r="U354" s="65">
        <v>4</v>
      </c>
      <c r="V354" s="65"/>
      <c r="W354" s="65"/>
      <c r="X354" s="65"/>
      <c r="Y354" s="65"/>
      <c r="Z354" s="65"/>
      <c r="AA354" s="65"/>
      <c r="AB354" s="65"/>
      <c r="AC354" s="65"/>
      <c r="AD354" s="65">
        <v>2</v>
      </c>
      <c r="AE354" s="65">
        <v>6</v>
      </c>
      <c r="AF354" s="65"/>
      <c r="AG354" s="65"/>
      <c r="AH354" s="65"/>
      <c r="AI354" s="65"/>
    </row>
    <row r="355" spans="2:35" ht="14.25">
      <c r="B355" s="105">
        <v>5423</v>
      </c>
      <c r="C355" s="55" t="s">
        <v>592</v>
      </c>
      <c r="D355" s="43">
        <f t="shared" si="34"/>
        <v>190</v>
      </c>
      <c r="E355" s="149">
        <f t="shared" si="35"/>
        <v>11</v>
      </c>
      <c r="F355" s="65"/>
      <c r="G355" s="65">
        <v>21</v>
      </c>
      <c r="H355" s="65"/>
      <c r="I355" s="65">
        <v>51</v>
      </c>
      <c r="J355" s="65"/>
      <c r="K355" s="65">
        <v>7</v>
      </c>
      <c r="L355" s="65"/>
      <c r="M355" s="65"/>
      <c r="N355" s="65"/>
      <c r="O355" s="65">
        <v>1</v>
      </c>
      <c r="P355" s="65"/>
      <c r="Q355" s="65"/>
      <c r="R355" s="65"/>
      <c r="S355" s="65">
        <v>7</v>
      </c>
      <c r="T355" s="65">
        <v>9</v>
      </c>
      <c r="U355" s="65">
        <v>42</v>
      </c>
      <c r="V355" s="65"/>
      <c r="W355" s="65"/>
      <c r="X355" s="65"/>
      <c r="Y355" s="65"/>
      <c r="Z355" s="65">
        <v>22</v>
      </c>
      <c r="AA355" s="65">
        <v>2</v>
      </c>
      <c r="AB355" s="65"/>
      <c r="AC355" s="65"/>
      <c r="AD355" s="65">
        <v>10</v>
      </c>
      <c r="AE355" s="65">
        <v>18</v>
      </c>
      <c r="AF355" s="65"/>
      <c r="AG355" s="65"/>
      <c r="AH355" s="65"/>
      <c r="AI355" s="65"/>
    </row>
    <row r="356" spans="2:35" ht="14.25">
      <c r="B356" s="105">
        <v>5429</v>
      </c>
      <c r="C356" s="55" t="s">
        <v>593</v>
      </c>
      <c r="D356" s="43">
        <f t="shared" si="34"/>
        <v>27</v>
      </c>
      <c r="E356" s="149">
        <f t="shared" si="35"/>
        <v>9</v>
      </c>
      <c r="F356" s="65"/>
      <c r="G356" s="65">
        <v>2</v>
      </c>
      <c r="H356" s="65"/>
      <c r="I356" s="65">
        <v>2</v>
      </c>
      <c r="J356" s="65"/>
      <c r="K356" s="65">
        <v>1</v>
      </c>
      <c r="L356" s="65"/>
      <c r="M356" s="65"/>
      <c r="N356" s="65"/>
      <c r="O356" s="65"/>
      <c r="P356" s="65"/>
      <c r="Q356" s="65"/>
      <c r="R356" s="65"/>
      <c r="S356" s="65">
        <v>3</v>
      </c>
      <c r="T356" s="65">
        <v>4</v>
      </c>
      <c r="U356" s="65">
        <v>1</v>
      </c>
      <c r="V356" s="65"/>
      <c r="W356" s="65"/>
      <c r="X356" s="65"/>
      <c r="Y356" s="65"/>
      <c r="Z356" s="65">
        <v>2</v>
      </c>
      <c r="AA356" s="65"/>
      <c r="AB356" s="65"/>
      <c r="AC356" s="65"/>
      <c r="AD356" s="65">
        <v>6</v>
      </c>
      <c r="AE356" s="65">
        <v>6</v>
      </c>
      <c r="AF356" s="65"/>
      <c r="AG356" s="65"/>
      <c r="AH356" s="65"/>
      <c r="AI356" s="65"/>
    </row>
    <row r="357" spans="2:35" ht="14.25">
      <c r="B357" s="105">
        <v>5439</v>
      </c>
      <c r="C357" s="55" t="s">
        <v>594</v>
      </c>
      <c r="D357" s="43">
        <f t="shared" si="34"/>
        <v>29</v>
      </c>
      <c r="E357" s="149">
        <f t="shared" si="35"/>
        <v>6</v>
      </c>
      <c r="F357" s="65"/>
      <c r="G357" s="65">
        <v>5</v>
      </c>
      <c r="H357" s="65"/>
      <c r="I357" s="65">
        <v>4</v>
      </c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>
        <v>5</v>
      </c>
      <c r="U357" s="65"/>
      <c r="V357" s="65"/>
      <c r="W357" s="65"/>
      <c r="X357" s="65"/>
      <c r="Y357" s="65"/>
      <c r="Z357" s="65">
        <v>1</v>
      </c>
      <c r="AA357" s="65"/>
      <c r="AB357" s="65"/>
      <c r="AC357" s="65"/>
      <c r="AD357" s="65">
        <v>2</v>
      </c>
      <c r="AE357" s="65">
        <v>12</v>
      </c>
      <c r="AF357" s="65"/>
      <c r="AG357" s="65"/>
      <c r="AH357" s="65"/>
      <c r="AI357" s="65"/>
    </row>
    <row r="358" spans="2:35" ht="14.25">
      <c r="B358" s="105">
        <v>5448</v>
      </c>
      <c r="C358" s="55" t="s">
        <v>595</v>
      </c>
      <c r="D358" s="43">
        <f t="shared" si="34"/>
        <v>0</v>
      </c>
      <c r="E358" s="149">
        <f t="shared" si="35"/>
        <v>0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</row>
    <row r="359" spans="2:35" ht="14.25">
      <c r="B359" s="105">
        <v>5449</v>
      </c>
      <c r="C359" s="55" t="s">
        <v>596</v>
      </c>
      <c r="D359" s="43">
        <f t="shared" si="34"/>
        <v>2</v>
      </c>
      <c r="E359" s="149">
        <f t="shared" si="35"/>
        <v>1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>
        <v>2</v>
      </c>
    </row>
    <row r="360" spans="2:35" ht="14.25">
      <c r="B360" s="105">
        <v>5463</v>
      </c>
      <c r="C360" s="55" t="s">
        <v>597</v>
      </c>
      <c r="D360" s="43">
        <f t="shared" si="34"/>
        <v>26</v>
      </c>
      <c r="E360" s="149">
        <f t="shared" si="35"/>
        <v>7</v>
      </c>
      <c r="F360" s="65"/>
      <c r="G360" s="65">
        <v>1</v>
      </c>
      <c r="H360" s="65"/>
      <c r="I360" s="65">
        <v>5</v>
      </c>
      <c r="J360" s="65"/>
      <c r="K360" s="65"/>
      <c r="L360" s="65"/>
      <c r="M360" s="65"/>
      <c r="N360" s="65"/>
      <c r="O360" s="65">
        <v>1</v>
      </c>
      <c r="P360" s="65"/>
      <c r="Q360" s="65"/>
      <c r="R360" s="65"/>
      <c r="S360" s="65"/>
      <c r="T360" s="65">
        <v>6</v>
      </c>
      <c r="U360" s="65"/>
      <c r="V360" s="65"/>
      <c r="W360" s="65"/>
      <c r="X360" s="65"/>
      <c r="Y360" s="65"/>
      <c r="Z360" s="65"/>
      <c r="AA360" s="65">
        <v>2</v>
      </c>
      <c r="AB360" s="65"/>
      <c r="AC360" s="65"/>
      <c r="AD360" s="65">
        <v>5</v>
      </c>
      <c r="AE360" s="65">
        <v>6</v>
      </c>
      <c r="AF360" s="65"/>
      <c r="AG360" s="65"/>
      <c r="AH360" s="65"/>
      <c r="AI360" s="65"/>
    </row>
    <row r="361" spans="2:35" ht="14.25">
      <c r="B361" s="105">
        <v>5469</v>
      </c>
      <c r="C361" s="55" t="s">
        <v>598</v>
      </c>
      <c r="D361" s="43">
        <f t="shared" si="34"/>
        <v>29</v>
      </c>
      <c r="E361" s="149">
        <f t="shared" si="35"/>
        <v>6</v>
      </c>
      <c r="F361" s="65"/>
      <c r="G361" s="65"/>
      <c r="H361" s="65"/>
      <c r="I361" s="65">
        <v>2</v>
      </c>
      <c r="J361" s="65"/>
      <c r="K361" s="65"/>
      <c r="L361" s="65"/>
      <c r="M361" s="65"/>
      <c r="N361" s="65"/>
      <c r="O361" s="65"/>
      <c r="P361" s="65"/>
      <c r="Q361" s="65"/>
      <c r="R361" s="65"/>
      <c r="S361" s="65">
        <v>2</v>
      </c>
      <c r="T361" s="65"/>
      <c r="U361" s="65">
        <v>11</v>
      </c>
      <c r="V361" s="65"/>
      <c r="W361" s="65"/>
      <c r="X361" s="65"/>
      <c r="Y361" s="65"/>
      <c r="Z361" s="65">
        <v>4</v>
      </c>
      <c r="AA361" s="65"/>
      <c r="AB361" s="65"/>
      <c r="AC361" s="65"/>
      <c r="AD361" s="65">
        <v>2</v>
      </c>
      <c r="AE361" s="65">
        <v>8</v>
      </c>
      <c r="AF361" s="65"/>
      <c r="AG361" s="65"/>
      <c r="AH361" s="65"/>
      <c r="AI361" s="65"/>
    </row>
    <row r="362" spans="2:35" ht="14.25">
      <c r="B362" s="105">
        <v>5473</v>
      </c>
      <c r="C362" s="55" t="s">
        <v>599</v>
      </c>
      <c r="D362" s="43">
        <f t="shared" si="34"/>
        <v>24</v>
      </c>
      <c r="E362" s="149">
        <f t="shared" si="35"/>
        <v>4</v>
      </c>
      <c r="F362" s="65"/>
      <c r="G362" s="65">
        <v>7</v>
      </c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>
        <v>8</v>
      </c>
      <c r="U362" s="65"/>
      <c r="V362" s="65"/>
      <c r="W362" s="65"/>
      <c r="X362" s="65"/>
      <c r="Y362" s="65"/>
      <c r="Z362" s="65"/>
      <c r="AA362" s="65"/>
      <c r="AB362" s="65"/>
      <c r="AC362" s="65"/>
      <c r="AD362" s="65">
        <v>4</v>
      </c>
      <c r="AE362" s="65">
        <v>5</v>
      </c>
      <c r="AF362" s="65"/>
      <c r="AG362" s="65"/>
      <c r="AH362" s="65"/>
      <c r="AI362" s="65"/>
    </row>
    <row r="363" spans="2:35" ht="14.25">
      <c r="B363" s="105">
        <v>5477</v>
      </c>
      <c r="C363" s="55" t="s">
        <v>600</v>
      </c>
      <c r="D363" s="43">
        <f t="shared" si="34"/>
        <v>25</v>
      </c>
      <c r="E363" s="149">
        <f t="shared" si="35"/>
        <v>6</v>
      </c>
      <c r="F363" s="65"/>
      <c r="G363" s="65">
        <v>3</v>
      </c>
      <c r="H363" s="65"/>
      <c r="I363" s="65">
        <v>4</v>
      </c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>
        <v>2</v>
      </c>
      <c r="U363" s="65">
        <v>5</v>
      </c>
      <c r="V363" s="65"/>
      <c r="W363" s="65"/>
      <c r="X363" s="65"/>
      <c r="Y363" s="65"/>
      <c r="Z363" s="65">
        <v>7</v>
      </c>
      <c r="AA363" s="65"/>
      <c r="AB363" s="65"/>
      <c r="AC363" s="65"/>
      <c r="AD363" s="65"/>
      <c r="AE363" s="65">
        <v>4</v>
      </c>
      <c r="AF363" s="65"/>
      <c r="AG363" s="65"/>
      <c r="AH363" s="65"/>
      <c r="AI363" s="65"/>
    </row>
    <row r="364" spans="2:35" ht="14.25">
      <c r="B364" s="105">
        <v>5480</v>
      </c>
      <c r="C364" s="55" t="s">
        <v>601</v>
      </c>
      <c r="D364" s="43">
        <f aca="true" t="shared" si="36" ref="D364:D392">SUM(F364:AI364)</f>
        <v>0</v>
      </c>
      <c r="E364" s="149">
        <f aca="true" t="shared" si="37" ref="E364:E392">COUNT(F364:AI364)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</row>
    <row r="365" spans="2:35" ht="14.25">
      <c r="B365" s="107">
        <v>5485</v>
      </c>
      <c r="C365" s="55" t="s">
        <v>602</v>
      </c>
      <c r="D365" s="43">
        <f t="shared" si="36"/>
        <v>0</v>
      </c>
      <c r="E365" s="149">
        <f t="shared" si="37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</row>
    <row r="366" spans="2:35" ht="14.25">
      <c r="B366" s="105">
        <v>5492</v>
      </c>
      <c r="C366" s="55" t="s">
        <v>824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</row>
    <row r="367" spans="2:35" ht="14.25">
      <c r="B367" s="105">
        <v>5493</v>
      </c>
      <c r="C367" s="55" t="s">
        <v>603</v>
      </c>
      <c r="D367" s="43">
        <f t="shared" si="36"/>
        <v>107</v>
      </c>
      <c r="E367" s="149">
        <f t="shared" si="37"/>
        <v>8</v>
      </c>
      <c r="F367" s="65"/>
      <c r="G367" s="65">
        <v>8</v>
      </c>
      <c r="H367" s="65"/>
      <c r="I367" s="65">
        <v>60</v>
      </c>
      <c r="J367" s="65"/>
      <c r="K367" s="65">
        <v>5</v>
      </c>
      <c r="L367" s="65"/>
      <c r="M367" s="65"/>
      <c r="N367" s="65">
        <v>1</v>
      </c>
      <c r="O367" s="65"/>
      <c r="P367" s="65"/>
      <c r="Q367" s="65"/>
      <c r="R367" s="65"/>
      <c r="S367" s="65"/>
      <c r="T367" s="65">
        <v>10</v>
      </c>
      <c r="U367" s="65">
        <v>13</v>
      </c>
      <c r="V367" s="65"/>
      <c r="W367" s="65"/>
      <c r="X367" s="65"/>
      <c r="Y367" s="65"/>
      <c r="Z367" s="65">
        <v>1</v>
      </c>
      <c r="AA367" s="65"/>
      <c r="AB367" s="65"/>
      <c r="AC367" s="65"/>
      <c r="AD367" s="65"/>
      <c r="AE367" s="65">
        <v>9</v>
      </c>
      <c r="AF367" s="65"/>
      <c r="AG367" s="65"/>
      <c r="AH367" s="65"/>
      <c r="AI367" s="65"/>
    </row>
    <row r="368" spans="2:35" ht="14.25">
      <c r="B368" s="105">
        <v>5496</v>
      </c>
      <c r="C368" s="55" t="s">
        <v>604</v>
      </c>
      <c r="D368" s="43">
        <f t="shared" si="36"/>
        <v>31</v>
      </c>
      <c r="E368" s="149">
        <f t="shared" si="37"/>
        <v>3</v>
      </c>
      <c r="F368" s="65"/>
      <c r="G368" s="65">
        <v>27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>
        <v>3</v>
      </c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>
        <v>1</v>
      </c>
      <c r="AF368" s="65"/>
      <c r="AG368" s="65"/>
      <c r="AH368" s="65"/>
      <c r="AI368" s="65"/>
    </row>
    <row r="369" spans="2:35" ht="14.25">
      <c r="B369" s="105">
        <v>5499</v>
      </c>
      <c r="C369" s="55" t="s">
        <v>605</v>
      </c>
      <c r="D369" s="43">
        <f t="shared" si="36"/>
        <v>68</v>
      </c>
      <c r="E369" s="149">
        <f t="shared" si="37"/>
        <v>8</v>
      </c>
      <c r="F369" s="172"/>
      <c r="G369" s="65">
        <v>3</v>
      </c>
      <c r="H369" s="65"/>
      <c r="I369" s="65"/>
      <c r="J369" s="65"/>
      <c r="K369" s="65">
        <v>5</v>
      </c>
      <c r="L369" s="65"/>
      <c r="M369" s="65"/>
      <c r="N369" s="65"/>
      <c r="O369" s="65"/>
      <c r="P369" s="65"/>
      <c r="Q369" s="65"/>
      <c r="R369" s="65"/>
      <c r="S369" s="65"/>
      <c r="T369" s="65">
        <v>16</v>
      </c>
      <c r="U369" s="65">
        <v>12</v>
      </c>
      <c r="V369" s="65"/>
      <c r="W369" s="65"/>
      <c r="X369" s="65"/>
      <c r="Y369" s="65"/>
      <c r="Z369" s="65">
        <v>5</v>
      </c>
      <c r="AA369" s="65"/>
      <c r="AB369" s="65"/>
      <c r="AC369" s="65"/>
      <c r="AD369" s="65">
        <v>2</v>
      </c>
      <c r="AE369" s="65">
        <v>23</v>
      </c>
      <c r="AF369" s="65"/>
      <c r="AG369" s="65"/>
      <c r="AH369" s="65"/>
      <c r="AI369" s="65">
        <v>2</v>
      </c>
    </row>
    <row r="370" spans="2:35" ht="14.25">
      <c r="B370" s="105">
        <v>5500</v>
      </c>
      <c r="C370" s="55" t="s">
        <v>606</v>
      </c>
      <c r="D370" s="43">
        <f t="shared" si="36"/>
        <v>1</v>
      </c>
      <c r="E370" s="149">
        <f t="shared" si="37"/>
        <v>1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>
        <v>1</v>
      </c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</row>
    <row r="371" spans="2:35" ht="14.25">
      <c r="B371" s="105">
        <v>5504</v>
      </c>
      <c r="C371" s="55" t="s">
        <v>607</v>
      </c>
      <c r="D371" s="43">
        <f t="shared" si="36"/>
        <v>14</v>
      </c>
      <c r="E371" s="149">
        <f t="shared" si="37"/>
        <v>5</v>
      </c>
      <c r="F371" s="172"/>
      <c r="G371" s="65"/>
      <c r="H371" s="65"/>
      <c r="I371" s="65">
        <v>4</v>
      </c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>
        <v>2</v>
      </c>
      <c r="U371" s="65">
        <v>2</v>
      </c>
      <c r="V371" s="65"/>
      <c r="W371" s="65"/>
      <c r="X371" s="65"/>
      <c r="Y371" s="65"/>
      <c r="Z371" s="65"/>
      <c r="AA371" s="65"/>
      <c r="AB371" s="65"/>
      <c r="AC371" s="65"/>
      <c r="AD371" s="65">
        <v>2</v>
      </c>
      <c r="AE371" s="65">
        <v>4</v>
      </c>
      <c r="AF371" s="65"/>
      <c r="AG371" s="65"/>
      <c r="AH371" s="65"/>
      <c r="AI371" s="65"/>
    </row>
    <row r="372" spans="2:35" ht="14.25">
      <c r="B372" s="105">
        <v>5507</v>
      </c>
      <c r="C372" s="55" t="s">
        <v>608</v>
      </c>
      <c r="D372" s="43">
        <f t="shared" si="36"/>
        <v>10</v>
      </c>
      <c r="E372" s="149">
        <f t="shared" si="37"/>
        <v>4</v>
      </c>
      <c r="F372" s="172"/>
      <c r="G372" s="65">
        <v>2</v>
      </c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>
        <v>3</v>
      </c>
      <c r="U372" s="65">
        <v>1</v>
      </c>
      <c r="V372" s="65"/>
      <c r="W372" s="65"/>
      <c r="X372" s="65"/>
      <c r="Y372" s="65"/>
      <c r="Z372" s="65"/>
      <c r="AA372" s="65"/>
      <c r="AB372" s="65"/>
      <c r="AC372" s="65"/>
      <c r="AD372" s="65"/>
      <c r="AE372" s="65">
        <v>4</v>
      </c>
      <c r="AF372" s="65"/>
      <c r="AG372" s="65"/>
      <c r="AH372" s="65"/>
      <c r="AI372" s="65"/>
    </row>
    <row r="373" spans="2:35" ht="14.25">
      <c r="B373" s="105">
        <v>5511</v>
      </c>
      <c r="C373" s="55" t="s">
        <v>609</v>
      </c>
      <c r="D373" s="43">
        <f t="shared" si="36"/>
        <v>2</v>
      </c>
      <c r="E373" s="149">
        <f t="shared" si="37"/>
        <v>1</v>
      </c>
      <c r="F373" s="172">
        <v>2</v>
      </c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</row>
    <row r="374" spans="2:35" ht="14.25">
      <c r="B374" s="105">
        <v>5514</v>
      </c>
      <c r="C374" s="55" t="s">
        <v>610</v>
      </c>
      <c r="D374" s="43">
        <f t="shared" si="36"/>
        <v>2</v>
      </c>
      <c r="E374" s="149">
        <f t="shared" si="37"/>
        <v>2</v>
      </c>
      <c r="F374" s="172"/>
      <c r="G374" s="65"/>
      <c r="H374" s="65"/>
      <c r="I374" s="65">
        <v>1</v>
      </c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>
        <v>1</v>
      </c>
      <c r="AE374" s="65"/>
      <c r="AF374" s="65"/>
      <c r="AG374" s="65"/>
      <c r="AH374" s="65"/>
      <c r="AI374" s="65"/>
    </row>
    <row r="375" spans="2:35" ht="14.25">
      <c r="B375" s="105">
        <v>5526</v>
      </c>
      <c r="C375" s="55" t="s">
        <v>611</v>
      </c>
      <c r="D375" s="43">
        <f t="shared" si="36"/>
        <v>53</v>
      </c>
      <c r="E375" s="149">
        <f t="shared" si="37"/>
        <v>7</v>
      </c>
      <c r="F375" s="172"/>
      <c r="G375" s="65">
        <v>4</v>
      </c>
      <c r="H375" s="65"/>
      <c r="I375" s="65">
        <v>1</v>
      </c>
      <c r="J375" s="65"/>
      <c r="K375" s="65"/>
      <c r="L375" s="65"/>
      <c r="M375" s="65"/>
      <c r="N375" s="65"/>
      <c r="O375" s="65">
        <v>2</v>
      </c>
      <c r="P375" s="65"/>
      <c r="Q375" s="65"/>
      <c r="R375" s="65"/>
      <c r="S375" s="65">
        <v>1</v>
      </c>
      <c r="T375" s="65">
        <v>21</v>
      </c>
      <c r="U375" s="65"/>
      <c r="V375" s="65"/>
      <c r="W375" s="65"/>
      <c r="X375" s="65"/>
      <c r="Y375" s="65"/>
      <c r="Z375" s="65"/>
      <c r="AA375" s="65"/>
      <c r="AB375" s="65"/>
      <c r="AC375" s="65"/>
      <c r="AD375" s="65">
        <v>1</v>
      </c>
      <c r="AE375" s="65">
        <v>23</v>
      </c>
      <c r="AF375" s="65"/>
      <c r="AG375" s="65"/>
      <c r="AH375" s="65"/>
      <c r="AI375" s="65"/>
    </row>
    <row r="376" spans="2:35" ht="14.25">
      <c r="B376" s="105">
        <v>5527</v>
      </c>
      <c r="C376" s="55" t="s">
        <v>612</v>
      </c>
      <c r="D376" s="43">
        <f t="shared" si="36"/>
        <v>0</v>
      </c>
      <c r="E376" s="149">
        <f t="shared" si="37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</row>
    <row r="377" spans="2:35" ht="14.25">
      <c r="B377" s="105">
        <v>5528</v>
      </c>
      <c r="C377" s="55" t="s">
        <v>613</v>
      </c>
      <c r="D377" s="43">
        <f t="shared" si="36"/>
        <v>12</v>
      </c>
      <c r="E377" s="149">
        <f t="shared" si="37"/>
        <v>3</v>
      </c>
      <c r="F377" s="65"/>
      <c r="G377" s="65"/>
      <c r="H377" s="65"/>
      <c r="I377" s="65">
        <v>1</v>
      </c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>
        <v>4</v>
      </c>
      <c r="AE377" s="65">
        <v>7</v>
      </c>
      <c r="AF377" s="65"/>
      <c r="AG377" s="65"/>
      <c r="AH377" s="65"/>
      <c r="AI377" s="65"/>
    </row>
    <row r="378" spans="2:35" ht="14.25">
      <c r="B378" s="105">
        <v>5533</v>
      </c>
      <c r="C378" s="55" t="s">
        <v>614</v>
      </c>
      <c r="D378" s="43">
        <f t="shared" si="36"/>
        <v>7</v>
      </c>
      <c r="E378" s="149">
        <f t="shared" si="37"/>
        <v>2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>
        <v>1</v>
      </c>
      <c r="AE378" s="65">
        <v>6</v>
      </c>
      <c r="AF378" s="65"/>
      <c r="AG378" s="65"/>
      <c r="AH378" s="65"/>
      <c r="AI378" s="65"/>
    </row>
    <row r="379" spans="2:35" ht="14.25" customHeight="1">
      <c r="B379" s="105">
        <v>5534</v>
      </c>
      <c r="C379" s="55" t="s">
        <v>615</v>
      </c>
      <c r="D379" s="43">
        <f t="shared" si="36"/>
        <v>16</v>
      </c>
      <c r="E379" s="149">
        <f t="shared" si="37"/>
        <v>5</v>
      </c>
      <c r="F379" s="65"/>
      <c r="G379" s="65">
        <v>1</v>
      </c>
      <c r="H379" s="65"/>
      <c r="I379" s="65">
        <v>3</v>
      </c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>
        <v>6</v>
      </c>
      <c r="V379" s="65"/>
      <c r="W379" s="65"/>
      <c r="X379" s="65"/>
      <c r="Y379" s="65"/>
      <c r="Z379" s="65">
        <v>5</v>
      </c>
      <c r="AA379" s="65"/>
      <c r="AB379" s="65"/>
      <c r="AC379" s="65"/>
      <c r="AD379" s="65"/>
      <c r="AE379" s="65">
        <v>1</v>
      </c>
      <c r="AF379" s="65"/>
      <c r="AG379" s="65"/>
      <c r="AH379" s="65"/>
      <c r="AI379" s="65"/>
    </row>
    <row r="380" spans="2:35" ht="14.25">
      <c r="B380" s="105">
        <v>5535</v>
      </c>
      <c r="C380" s="55" t="s">
        <v>616</v>
      </c>
      <c r="D380" s="43">
        <f t="shared" si="36"/>
        <v>8</v>
      </c>
      <c r="E380" s="149">
        <f t="shared" si="37"/>
        <v>3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>
        <v>2</v>
      </c>
      <c r="P380" s="65"/>
      <c r="Q380" s="65"/>
      <c r="R380" s="65"/>
      <c r="S380" s="65"/>
      <c r="T380" s="65"/>
      <c r="U380" s="65">
        <v>2</v>
      </c>
      <c r="V380" s="65"/>
      <c r="W380" s="65"/>
      <c r="X380" s="65"/>
      <c r="Y380" s="65"/>
      <c r="Z380" s="65">
        <v>4</v>
      </c>
      <c r="AA380" s="65"/>
      <c r="AB380" s="65"/>
      <c r="AC380" s="65"/>
      <c r="AD380" s="65"/>
      <c r="AE380" s="65"/>
      <c r="AF380" s="65"/>
      <c r="AG380" s="65"/>
      <c r="AH380" s="65"/>
      <c r="AI380" s="65"/>
    </row>
    <row r="381" spans="2:35" ht="14.25">
      <c r="B381" s="105">
        <v>5537</v>
      </c>
      <c r="C381" s="55" t="s">
        <v>818</v>
      </c>
      <c r="D381" s="43">
        <f t="shared" si="36"/>
        <v>6</v>
      </c>
      <c r="E381" s="149">
        <f t="shared" si="37"/>
        <v>2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>
        <v>1</v>
      </c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>
        <v>5</v>
      </c>
      <c r="AF381" s="65"/>
      <c r="AG381" s="65"/>
      <c r="AH381" s="65"/>
      <c r="AI381" s="65"/>
    </row>
    <row r="382" spans="2:35" ht="14.25">
      <c r="B382" s="105">
        <v>5539</v>
      </c>
      <c r="C382" s="55" t="s">
        <v>617</v>
      </c>
      <c r="D382" s="43">
        <f t="shared" si="36"/>
        <v>0</v>
      </c>
      <c r="E382" s="149">
        <f t="shared" si="37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</row>
    <row r="383" spans="2:35" ht="14.25">
      <c r="B383" s="105">
        <v>5542</v>
      </c>
      <c r="C383" s="55" t="s">
        <v>829</v>
      </c>
      <c r="D383" s="43">
        <f t="shared" si="36"/>
        <v>217</v>
      </c>
      <c r="E383" s="149">
        <f t="shared" si="37"/>
        <v>7</v>
      </c>
      <c r="F383" s="65"/>
      <c r="G383" s="65">
        <v>40</v>
      </c>
      <c r="H383" s="65"/>
      <c r="I383" s="65">
        <v>22</v>
      </c>
      <c r="J383" s="65"/>
      <c r="K383" s="65">
        <v>6</v>
      </c>
      <c r="L383" s="65"/>
      <c r="M383" s="65"/>
      <c r="N383" s="65"/>
      <c r="O383" s="65"/>
      <c r="P383" s="65"/>
      <c r="Q383" s="65"/>
      <c r="R383" s="65"/>
      <c r="S383" s="65"/>
      <c r="T383" s="65">
        <v>53</v>
      </c>
      <c r="U383" s="65">
        <v>19</v>
      </c>
      <c r="V383" s="65"/>
      <c r="W383" s="65"/>
      <c r="X383" s="65"/>
      <c r="Y383" s="65"/>
      <c r="Z383" s="65">
        <v>12</v>
      </c>
      <c r="AA383" s="65"/>
      <c r="AB383" s="65"/>
      <c r="AC383" s="65"/>
      <c r="AD383" s="65"/>
      <c r="AE383" s="65">
        <v>65</v>
      </c>
      <c r="AF383" s="65"/>
      <c r="AG383" s="65"/>
      <c r="AH383" s="65"/>
      <c r="AI383" s="65"/>
    </row>
    <row r="384" spans="2:35" ht="15" thickBot="1">
      <c r="B384" s="105">
        <v>5543</v>
      </c>
      <c r="C384" s="55" t="s">
        <v>843</v>
      </c>
      <c r="D384" s="43">
        <f t="shared" si="36"/>
        <v>0</v>
      </c>
      <c r="E384" s="149">
        <f t="shared" si="37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</row>
    <row r="385" spans="2:35" ht="14.25" hidden="1">
      <c r="B385" s="105"/>
      <c r="C385" s="55"/>
      <c r="D385" s="43">
        <f t="shared" si="36"/>
        <v>0</v>
      </c>
      <c r="E385" s="149">
        <f t="shared" si="37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</row>
    <row r="386" spans="2:35" ht="14.25" hidden="1">
      <c r="B386" s="105"/>
      <c r="C386" s="55"/>
      <c r="D386" s="43">
        <f t="shared" si="36"/>
        <v>0</v>
      </c>
      <c r="E386" s="149">
        <f t="shared" si="37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</row>
    <row r="387" spans="2:35" ht="14.25" hidden="1">
      <c r="B387" s="105"/>
      <c r="C387" s="55"/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</row>
    <row r="388" spans="2:35" ht="14.25" hidden="1">
      <c r="B388" s="105"/>
      <c r="C388" s="55"/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</row>
    <row r="389" spans="2:35" ht="14.25" hidden="1">
      <c r="B389" s="105"/>
      <c r="C389" s="55"/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</row>
    <row r="390" spans="2:35" ht="14.25" hidden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</row>
    <row r="391" spans="2:35" ht="14.25" hidden="1">
      <c r="B391" s="105"/>
      <c r="C391" s="55"/>
      <c r="D391" s="43">
        <f t="shared" si="36"/>
        <v>0</v>
      </c>
      <c r="E391" s="149">
        <f t="shared" si="37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</row>
    <row r="392" spans="2:35" ht="15" hidden="1" thickBot="1">
      <c r="B392" s="106"/>
      <c r="C392" s="56"/>
      <c r="D392" s="44">
        <f t="shared" si="36"/>
        <v>0</v>
      </c>
      <c r="E392" s="150">
        <f t="shared" si="37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</row>
    <row r="393" spans="2:35" ht="15" thickBot="1">
      <c r="B393" s="58"/>
      <c r="C393" s="3" t="s">
        <v>666</v>
      </c>
      <c r="D393" s="173">
        <f>SUM(D300:D392)</f>
        <v>5219</v>
      </c>
      <c r="E393" s="174"/>
      <c r="F393" s="60">
        <f aca="true" t="shared" si="38" ref="F393:AI393">SUM(F300:F392)</f>
        <v>7</v>
      </c>
      <c r="G393" s="60">
        <f t="shared" si="38"/>
        <v>674</v>
      </c>
      <c r="H393" s="60">
        <f t="shared" si="38"/>
        <v>0</v>
      </c>
      <c r="I393" s="60">
        <f t="shared" si="38"/>
        <v>624</v>
      </c>
      <c r="J393" s="60">
        <f t="shared" si="38"/>
        <v>9</v>
      </c>
      <c r="K393" s="60">
        <f t="shared" si="38"/>
        <v>64</v>
      </c>
      <c r="L393" s="60">
        <f t="shared" si="38"/>
        <v>0</v>
      </c>
      <c r="M393" s="60">
        <f t="shared" si="38"/>
        <v>0</v>
      </c>
      <c r="N393" s="60">
        <f t="shared" si="38"/>
        <v>4</v>
      </c>
      <c r="O393" s="60">
        <f t="shared" si="38"/>
        <v>64</v>
      </c>
      <c r="P393" s="60">
        <f t="shared" si="38"/>
        <v>0</v>
      </c>
      <c r="Q393" s="60">
        <f t="shared" si="38"/>
        <v>2</v>
      </c>
      <c r="R393" s="60">
        <f t="shared" si="38"/>
        <v>4</v>
      </c>
      <c r="S393" s="60">
        <f t="shared" si="38"/>
        <v>113</v>
      </c>
      <c r="T393" s="60">
        <f t="shared" si="38"/>
        <v>907</v>
      </c>
      <c r="U393" s="60">
        <f t="shared" si="38"/>
        <v>664</v>
      </c>
      <c r="V393" s="60">
        <f t="shared" si="38"/>
        <v>0</v>
      </c>
      <c r="W393" s="60">
        <f t="shared" si="38"/>
        <v>0</v>
      </c>
      <c r="X393" s="60">
        <f t="shared" si="38"/>
        <v>5</v>
      </c>
      <c r="Y393" s="60">
        <f t="shared" si="38"/>
        <v>3</v>
      </c>
      <c r="Z393" s="60">
        <f t="shared" si="38"/>
        <v>398</v>
      </c>
      <c r="AA393" s="60">
        <f t="shared" si="38"/>
        <v>21</v>
      </c>
      <c r="AB393" s="60">
        <f t="shared" si="38"/>
        <v>22</v>
      </c>
      <c r="AC393" s="60">
        <f t="shared" si="38"/>
        <v>11</v>
      </c>
      <c r="AD393" s="60">
        <f t="shared" si="38"/>
        <v>472</v>
      </c>
      <c r="AE393" s="60">
        <f t="shared" si="38"/>
        <v>1125</v>
      </c>
      <c r="AF393" s="60">
        <f t="shared" si="38"/>
        <v>2</v>
      </c>
      <c r="AG393" s="60">
        <f t="shared" si="38"/>
        <v>8</v>
      </c>
      <c r="AH393" s="60">
        <f t="shared" si="38"/>
        <v>0</v>
      </c>
      <c r="AI393" s="60">
        <f t="shared" si="38"/>
        <v>16</v>
      </c>
    </row>
    <row r="394" spans="2:35" ht="15" thickBot="1">
      <c r="B394" s="111">
        <v>9999</v>
      </c>
      <c r="C394" s="70" t="s">
        <v>618</v>
      </c>
      <c r="D394" s="43">
        <f>SUM(F394:AI394)</f>
        <v>143</v>
      </c>
      <c r="E394" s="154">
        <f>COUNT(F394:AI394)</f>
        <v>19</v>
      </c>
      <c r="F394" s="71">
        <v>1</v>
      </c>
      <c r="G394" s="71">
        <v>4</v>
      </c>
      <c r="H394" s="71"/>
      <c r="I394" s="71">
        <v>2</v>
      </c>
      <c r="J394" s="71">
        <v>2</v>
      </c>
      <c r="K394" s="71">
        <v>2</v>
      </c>
      <c r="L394" s="71"/>
      <c r="M394" s="71"/>
      <c r="N394" s="71"/>
      <c r="O394" s="71">
        <v>33</v>
      </c>
      <c r="P394" s="71"/>
      <c r="Q394" s="71">
        <v>4</v>
      </c>
      <c r="R394" s="71">
        <v>4</v>
      </c>
      <c r="S394" s="71">
        <v>8</v>
      </c>
      <c r="T394" s="71">
        <v>1</v>
      </c>
      <c r="U394" s="71">
        <v>5</v>
      </c>
      <c r="V394" s="71"/>
      <c r="W394" s="71"/>
      <c r="X394" s="71">
        <v>18</v>
      </c>
      <c r="Y394" s="71">
        <v>4</v>
      </c>
      <c r="Z394" s="71">
        <v>19</v>
      </c>
      <c r="AA394" s="71">
        <v>5</v>
      </c>
      <c r="AB394" s="71">
        <v>14</v>
      </c>
      <c r="AC394" s="71">
        <v>6</v>
      </c>
      <c r="AD394" s="71">
        <v>6</v>
      </c>
      <c r="AE394" s="71">
        <v>5</v>
      </c>
      <c r="AF394" s="71"/>
      <c r="AG394" s="71"/>
      <c r="AH394" s="71"/>
      <c r="AI394" s="71"/>
    </row>
    <row r="395" spans="2:35" ht="14.25" customHeight="1" thickBot="1">
      <c r="B395" s="72"/>
      <c r="C395" s="73" t="s">
        <v>619</v>
      </c>
      <c r="D395" s="74">
        <f>D394+D393+D298+D229+D155+D86</f>
        <v>19104</v>
      </c>
      <c r="E395" s="167"/>
      <c r="F395" s="110">
        <f aca="true" t="shared" si="39" ref="F395:AI395">F394+F393+F298+F229+F155+F86</f>
        <v>537</v>
      </c>
      <c r="G395" s="110">
        <f t="shared" si="39"/>
        <v>751</v>
      </c>
      <c r="H395" s="110">
        <f t="shared" si="39"/>
        <v>0</v>
      </c>
      <c r="I395" s="110">
        <f t="shared" si="39"/>
        <v>783</v>
      </c>
      <c r="J395" s="110">
        <f t="shared" si="39"/>
        <v>203</v>
      </c>
      <c r="K395" s="110">
        <f t="shared" si="39"/>
        <v>1160</v>
      </c>
      <c r="L395" s="110">
        <f t="shared" si="39"/>
        <v>0</v>
      </c>
      <c r="M395" s="110">
        <f t="shared" si="39"/>
        <v>7</v>
      </c>
      <c r="N395" s="110">
        <f t="shared" si="39"/>
        <v>472</v>
      </c>
      <c r="O395" s="110">
        <f t="shared" si="39"/>
        <v>952</v>
      </c>
      <c r="P395" s="110">
        <f t="shared" si="39"/>
        <v>0</v>
      </c>
      <c r="Q395" s="110">
        <f t="shared" si="39"/>
        <v>844</v>
      </c>
      <c r="R395" s="110">
        <f t="shared" si="39"/>
        <v>680</v>
      </c>
      <c r="S395" s="110">
        <f t="shared" si="39"/>
        <v>1430</v>
      </c>
      <c r="T395" s="110">
        <f t="shared" si="39"/>
        <v>946</v>
      </c>
      <c r="U395" s="110">
        <f t="shared" si="39"/>
        <v>945</v>
      </c>
      <c r="V395" s="110">
        <f t="shared" si="39"/>
        <v>0</v>
      </c>
      <c r="W395" s="110">
        <f t="shared" si="39"/>
        <v>0</v>
      </c>
      <c r="X395" s="110">
        <f t="shared" si="39"/>
        <v>1268</v>
      </c>
      <c r="Y395" s="110">
        <f t="shared" si="39"/>
        <v>1047</v>
      </c>
      <c r="Z395" s="110">
        <f t="shared" si="39"/>
        <v>1796</v>
      </c>
      <c r="AA395" s="110">
        <f t="shared" si="39"/>
        <v>1104</v>
      </c>
      <c r="AB395" s="110">
        <f t="shared" si="39"/>
        <v>910</v>
      </c>
      <c r="AC395" s="110">
        <f t="shared" si="39"/>
        <v>985</v>
      </c>
      <c r="AD395" s="110">
        <f t="shared" si="39"/>
        <v>750</v>
      </c>
      <c r="AE395" s="110">
        <f t="shared" si="39"/>
        <v>1182</v>
      </c>
      <c r="AF395" s="110">
        <f t="shared" si="39"/>
        <v>11</v>
      </c>
      <c r="AG395" s="110">
        <f t="shared" si="39"/>
        <v>214</v>
      </c>
      <c r="AH395" s="110">
        <f t="shared" si="39"/>
        <v>10</v>
      </c>
      <c r="AI395" s="110">
        <f t="shared" si="39"/>
        <v>117</v>
      </c>
    </row>
    <row r="396" spans="2:35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2:35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</row>
    <row r="398" spans="2:35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</row>
    <row r="399" spans="2:35" ht="14.25">
      <c r="B399" s="78" t="s">
        <v>1</v>
      </c>
      <c r="C399" s="79" t="s">
        <v>2</v>
      </c>
      <c r="D399" s="95">
        <f aca="true" t="shared" si="40" ref="D399:D424">SUM(F399:AI399)</f>
        <v>7</v>
      </c>
      <c r="E399" s="158">
        <f aca="true" t="shared" si="41" ref="E399:E424">COUNT(F399:AI399)</f>
        <v>1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>
        <v>7</v>
      </c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2:35" ht="14.25">
      <c r="B400" s="175" t="s">
        <v>3</v>
      </c>
      <c r="C400" s="176" t="s">
        <v>825</v>
      </c>
      <c r="D400" s="96">
        <f t="shared" si="40"/>
        <v>6</v>
      </c>
      <c r="E400" s="159">
        <f t="shared" si="41"/>
        <v>3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>
        <v>2</v>
      </c>
      <c r="AC400" s="83">
        <v>3</v>
      </c>
      <c r="AD400" s="83"/>
      <c r="AE400" s="83"/>
      <c r="AF400" s="83">
        <v>1</v>
      </c>
      <c r="AG400" s="83"/>
      <c r="AH400" s="83"/>
      <c r="AI400" s="83"/>
    </row>
    <row r="401" spans="2:35" ht="14.25">
      <c r="B401" s="175" t="s">
        <v>4</v>
      </c>
      <c r="C401" s="176" t="s">
        <v>5</v>
      </c>
      <c r="D401" s="96">
        <f t="shared" si="40"/>
        <v>10</v>
      </c>
      <c r="E401" s="159">
        <f t="shared" si="41"/>
        <v>1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>
        <v>10</v>
      </c>
      <c r="AC401" s="83"/>
      <c r="AD401" s="83"/>
      <c r="AE401" s="83"/>
      <c r="AF401" s="83"/>
      <c r="AG401" s="83"/>
      <c r="AH401" s="83"/>
      <c r="AI401" s="83"/>
    </row>
    <row r="402" spans="2:35" ht="14.25">
      <c r="B402" s="175" t="s">
        <v>6</v>
      </c>
      <c r="C402" s="176" t="s">
        <v>7</v>
      </c>
      <c r="D402" s="96">
        <f t="shared" si="40"/>
        <v>2</v>
      </c>
      <c r="E402" s="159">
        <f t="shared" si="41"/>
        <v>1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>
        <v>2</v>
      </c>
      <c r="AG402" s="83"/>
      <c r="AH402" s="83"/>
      <c r="AI402" s="83"/>
    </row>
    <row r="403" spans="2:35" ht="14.25">
      <c r="B403" s="175" t="s">
        <v>8</v>
      </c>
      <c r="C403" s="176" t="s">
        <v>9</v>
      </c>
      <c r="D403" s="96">
        <f t="shared" si="40"/>
        <v>83</v>
      </c>
      <c r="E403" s="159">
        <f t="shared" si="41"/>
        <v>6</v>
      </c>
      <c r="F403" s="177"/>
      <c r="G403" s="83"/>
      <c r="H403" s="83"/>
      <c r="I403" s="83"/>
      <c r="J403" s="83"/>
      <c r="K403" s="83"/>
      <c r="L403" s="83"/>
      <c r="M403" s="83">
        <v>16</v>
      </c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>
        <v>28</v>
      </c>
      <c r="AC403" s="83">
        <v>2</v>
      </c>
      <c r="AD403" s="83">
        <v>2</v>
      </c>
      <c r="AE403" s="83"/>
      <c r="AF403" s="83"/>
      <c r="AG403" s="83">
        <v>25</v>
      </c>
      <c r="AH403" s="83"/>
      <c r="AI403" s="83">
        <v>10</v>
      </c>
    </row>
    <row r="404" spans="2:35" ht="14.25">
      <c r="B404" s="175" t="s">
        <v>10</v>
      </c>
      <c r="C404" s="176" t="s">
        <v>11</v>
      </c>
      <c r="D404" s="96">
        <f t="shared" si="40"/>
        <v>23</v>
      </c>
      <c r="E404" s="159">
        <f t="shared" si="41"/>
        <v>4</v>
      </c>
      <c r="F404" s="177"/>
      <c r="G404" s="83"/>
      <c r="H404" s="83"/>
      <c r="I404" s="83"/>
      <c r="J404" s="83"/>
      <c r="K404" s="83"/>
      <c r="L404" s="83"/>
      <c r="M404" s="83">
        <v>4</v>
      </c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>
        <v>1</v>
      </c>
      <c r="Y404" s="83"/>
      <c r="Z404" s="83"/>
      <c r="AA404" s="83"/>
      <c r="AB404" s="83">
        <v>12</v>
      </c>
      <c r="AC404" s="83"/>
      <c r="AD404" s="83"/>
      <c r="AE404" s="83"/>
      <c r="AF404" s="83"/>
      <c r="AG404" s="83">
        <v>6</v>
      </c>
      <c r="AH404" s="83"/>
      <c r="AI404" s="83"/>
    </row>
    <row r="405" spans="2:35" ht="14.25">
      <c r="B405" s="175" t="s">
        <v>12</v>
      </c>
      <c r="C405" s="176" t="s">
        <v>13</v>
      </c>
      <c r="D405" s="96">
        <f t="shared" si="40"/>
        <v>3</v>
      </c>
      <c r="E405" s="159">
        <f t="shared" si="41"/>
        <v>2</v>
      </c>
      <c r="F405" s="177"/>
      <c r="G405" s="83"/>
      <c r="H405" s="83"/>
      <c r="I405" s="83"/>
      <c r="J405" s="83"/>
      <c r="K405" s="83"/>
      <c r="L405" s="83"/>
      <c r="M405" s="83">
        <v>1</v>
      </c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>
        <v>2</v>
      </c>
      <c r="AD405" s="83"/>
      <c r="AE405" s="83"/>
      <c r="AF405" s="83"/>
      <c r="AG405" s="83"/>
      <c r="AH405" s="83"/>
      <c r="AI405" s="83"/>
    </row>
    <row r="406" spans="2:35" ht="14.25">
      <c r="B406" s="175" t="s">
        <v>14</v>
      </c>
      <c r="C406" s="176" t="s">
        <v>15</v>
      </c>
      <c r="D406" s="96">
        <f t="shared" si="40"/>
        <v>0</v>
      </c>
      <c r="E406" s="159">
        <f t="shared" si="41"/>
        <v>0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</row>
    <row r="407" spans="2:35" ht="14.25">
      <c r="B407" s="175" t="s">
        <v>16</v>
      </c>
      <c r="C407" s="176" t="s">
        <v>17</v>
      </c>
      <c r="D407" s="96">
        <f t="shared" si="40"/>
        <v>13</v>
      </c>
      <c r="E407" s="159">
        <f t="shared" si="41"/>
        <v>4</v>
      </c>
      <c r="F407" s="177"/>
      <c r="G407" s="83"/>
      <c r="H407" s="83"/>
      <c r="I407" s="83"/>
      <c r="J407" s="83"/>
      <c r="K407" s="83"/>
      <c r="L407" s="83"/>
      <c r="M407" s="83">
        <v>5</v>
      </c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>
        <v>6</v>
      </c>
      <c r="AC407" s="83"/>
      <c r="AD407" s="83"/>
      <c r="AE407" s="83"/>
      <c r="AF407" s="83"/>
      <c r="AG407" s="83">
        <v>1</v>
      </c>
      <c r="AH407" s="83"/>
      <c r="AI407" s="83">
        <v>1</v>
      </c>
    </row>
    <row r="408" spans="2:35" ht="14.25">
      <c r="B408" s="175" t="s">
        <v>18</v>
      </c>
      <c r="C408" s="176" t="s">
        <v>19</v>
      </c>
      <c r="D408" s="96">
        <f t="shared" si="40"/>
        <v>0</v>
      </c>
      <c r="E408" s="159">
        <f t="shared" si="41"/>
        <v>0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</row>
    <row r="409" spans="2:35" ht="14.25">
      <c r="B409" s="175" t="s">
        <v>20</v>
      </c>
      <c r="C409" s="176" t="s">
        <v>21</v>
      </c>
      <c r="D409" s="96">
        <f t="shared" si="40"/>
        <v>1</v>
      </c>
      <c r="E409" s="159">
        <f t="shared" si="41"/>
        <v>1</v>
      </c>
      <c r="F409" s="17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>
        <v>1</v>
      </c>
      <c r="AC409" s="83"/>
      <c r="AD409" s="83"/>
      <c r="AE409" s="83"/>
      <c r="AF409" s="83"/>
      <c r="AG409" s="83"/>
      <c r="AH409" s="83"/>
      <c r="AI409" s="83"/>
    </row>
    <row r="410" spans="2:35" ht="14.25">
      <c r="B410" s="175" t="s">
        <v>22</v>
      </c>
      <c r="C410" s="176" t="s">
        <v>23</v>
      </c>
      <c r="D410" s="96">
        <f t="shared" si="40"/>
        <v>50</v>
      </c>
      <c r="E410" s="159">
        <f t="shared" si="41"/>
        <v>11</v>
      </c>
      <c r="F410" s="177"/>
      <c r="G410" s="83"/>
      <c r="H410" s="83"/>
      <c r="I410" s="83"/>
      <c r="J410" s="83"/>
      <c r="K410" s="83"/>
      <c r="L410" s="83"/>
      <c r="M410" s="83">
        <v>4</v>
      </c>
      <c r="N410" s="83">
        <v>1</v>
      </c>
      <c r="O410" s="83"/>
      <c r="P410" s="83"/>
      <c r="Q410" s="83"/>
      <c r="R410" s="83"/>
      <c r="S410" s="83">
        <v>1</v>
      </c>
      <c r="T410" s="83">
        <v>1</v>
      </c>
      <c r="U410" s="83"/>
      <c r="V410" s="83"/>
      <c r="W410" s="83"/>
      <c r="X410" s="83">
        <v>2</v>
      </c>
      <c r="Y410" s="83">
        <v>4</v>
      </c>
      <c r="Z410" s="83"/>
      <c r="AA410" s="83"/>
      <c r="AB410" s="83">
        <v>28</v>
      </c>
      <c r="AC410" s="83">
        <v>2</v>
      </c>
      <c r="AD410" s="83"/>
      <c r="AE410" s="83"/>
      <c r="AF410" s="83">
        <v>3</v>
      </c>
      <c r="AG410" s="83"/>
      <c r="AH410" s="83">
        <v>3</v>
      </c>
      <c r="AI410" s="83">
        <v>1</v>
      </c>
    </row>
    <row r="411" spans="2:35" ht="14.25">
      <c r="B411" s="81" t="s">
        <v>24</v>
      </c>
      <c r="C411" s="82" t="s">
        <v>25</v>
      </c>
      <c r="D411" s="96">
        <f t="shared" si="40"/>
        <v>12</v>
      </c>
      <c r="E411" s="159">
        <f t="shared" si="41"/>
        <v>4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>
        <v>1</v>
      </c>
      <c r="P411" s="83"/>
      <c r="Q411" s="83"/>
      <c r="R411" s="83"/>
      <c r="S411" s="83">
        <v>2</v>
      </c>
      <c r="T411" s="83"/>
      <c r="U411" s="83"/>
      <c r="V411" s="83"/>
      <c r="W411" s="83"/>
      <c r="X411" s="83"/>
      <c r="Y411" s="83"/>
      <c r="Z411" s="83"/>
      <c r="AA411" s="83"/>
      <c r="AB411" s="83">
        <v>7</v>
      </c>
      <c r="AC411" s="83">
        <v>2</v>
      </c>
      <c r="AD411" s="83"/>
      <c r="AE411" s="83"/>
      <c r="AF411" s="83"/>
      <c r="AG411" s="83"/>
      <c r="AH411" s="83"/>
      <c r="AI411" s="83"/>
    </row>
    <row r="412" spans="2:35" ht="14.25">
      <c r="B412" s="81" t="s">
        <v>26</v>
      </c>
      <c r="C412" s="82" t="s">
        <v>27</v>
      </c>
      <c r="D412" s="96">
        <f t="shared" si="40"/>
        <v>12</v>
      </c>
      <c r="E412" s="159">
        <f t="shared" si="41"/>
        <v>3</v>
      </c>
      <c r="F412" s="83"/>
      <c r="G412" s="83"/>
      <c r="H412" s="83"/>
      <c r="I412" s="83"/>
      <c r="J412" s="83"/>
      <c r="K412" s="83"/>
      <c r="L412" s="83"/>
      <c r="M412" s="83">
        <v>3</v>
      </c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>
        <v>8</v>
      </c>
      <c r="AC412" s="83">
        <v>1</v>
      </c>
      <c r="AD412" s="83"/>
      <c r="AE412" s="83"/>
      <c r="AF412" s="83"/>
      <c r="AG412" s="83"/>
      <c r="AH412" s="83"/>
      <c r="AI412" s="83"/>
    </row>
    <row r="413" spans="2:35" ht="14.25">
      <c r="B413" s="81" t="s">
        <v>28</v>
      </c>
      <c r="C413" s="82" t="s">
        <v>29</v>
      </c>
      <c r="D413" s="96">
        <f t="shared" si="40"/>
        <v>16</v>
      </c>
      <c r="E413" s="159">
        <f t="shared" si="41"/>
        <v>4</v>
      </c>
      <c r="F413" s="83"/>
      <c r="G413" s="83"/>
      <c r="H413" s="83"/>
      <c r="I413" s="83"/>
      <c r="J413" s="83"/>
      <c r="K413" s="83"/>
      <c r="L413" s="83"/>
      <c r="M413" s="83">
        <v>4</v>
      </c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>
        <v>3</v>
      </c>
      <c r="AC413" s="83"/>
      <c r="AD413" s="83"/>
      <c r="AE413" s="83"/>
      <c r="AF413" s="83">
        <v>5</v>
      </c>
      <c r="AG413" s="83"/>
      <c r="AH413" s="83"/>
      <c r="AI413" s="83">
        <v>4</v>
      </c>
    </row>
    <row r="414" spans="2:35" ht="15" thickBot="1">
      <c r="B414" s="81" t="s">
        <v>30</v>
      </c>
      <c r="C414" s="82" t="s">
        <v>31</v>
      </c>
      <c r="D414" s="96">
        <f t="shared" si="40"/>
        <v>25</v>
      </c>
      <c r="E414" s="159">
        <f t="shared" si="41"/>
        <v>6</v>
      </c>
      <c r="F414" s="83"/>
      <c r="G414" s="83"/>
      <c r="H414" s="83"/>
      <c r="I414" s="83"/>
      <c r="J414" s="83"/>
      <c r="K414" s="83"/>
      <c r="L414" s="83"/>
      <c r="M414" s="83">
        <v>1</v>
      </c>
      <c r="N414" s="83"/>
      <c r="O414" s="83"/>
      <c r="P414" s="83"/>
      <c r="Q414" s="83"/>
      <c r="R414" s="83"/>
      <c r="S414" s="83">
        <v>2</v>
      </c>
      <c r="T414" s="83"/>
      <c r="U414" s="83"/>
      <c r="V414" s="83"/>
      <c r="W414" s="83"/>
      <c r="X414" s="83"/>
      <c r="Y414" s="83"/>
      <c r="Z414" s="83">
        <v>1</v>
      </c>
      <c r="AA414" s="83"/>
      <c r="AB414" s="83">
        <v>13</v>
      </c>
      <c r="AC414" s="83">
        <v>7</v>
      </c>
      <c r="AD414" s="83"/>
      <c r="AE414" s="83"/>
      <c r="AF414" s="83"/>
      <c r="AG414" s="83"/>
      <c r="AH414" s="83"/>
      <c r="AI414" s="83">
        <v>1</v>
      </c>
    </row>
    <row r="415" spans="2:35" ht="15" hidden="1" thickBot="1">
      <c r="B415" s="81"/>
      <c r="C415" s="82"/>
      <c r="D415" s="96">
        <f t="shared" si="40"/>
        <v>0</v>
      </c>
      <c r="E415" s="159">
        <f t="shared" si="41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</row>
    <row r="416" spans="2:35" ht="15" hidden="1" thickBot="1">
      <c r="B416" s="81"/>
      <c r="C416" s="82"/>
      <c r="D416" s="96">
        <f t="shared" si="40"/>
        <v>0</v>
      </c>
      <c r="E416" s="159">
        <f t="shared" si="41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</row>
    <row r="417" spans="2:35" ht="15" hidden="1" thickBot="1">
      <c r="B417" s="81"/>
      <c r="C417" s="82"/>
      <c r="D417" s="96">
        <f t="shared" si="40"/>
        <v>0</v>
      </c>
      <c r="E417" s="159">
        <f t="shared" si="41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</row>
    <row r="418" spans="2:35" ht="15" hidden="1" thickBot="1">
      <c r="B418" s="81"/>
      <c r="C418" s="82"/>
      <c r="D418" s="96">
        <f t="shared" si="40"/>
        <v>0</v>
      </c>
      <c r="E418" s="159">
        <f t="shared" si="41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</row>
    <row r="419" spans="2:35" ht="15" hidden="1" thickBot="1">
      <c r="B419" s="81"/>
      <c r="C419" s="82"/>
      <c r="D419" s="96">
        <f t="shared" si="40"/>
        <v>0</v>
      </c>
      <c r="E419" s="159">
        <f t="shared" si="41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</row>
    <row r="420" spans="2:35" ht="15" hidden="1" thickBot="1">
      <c r="B420" s="81"/>
      <c r="C420" s="82"/>
      <c r="D420" s="96">
        <f t="shared" si="40"/>
        <v>0</v>
      </c>
      <c r="E420" s="159">
        <f t="shared" si="41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</row>
    <row r="421" spans="2:35" ht="15" hidden="1" thickBot="1">
      <c r="B421" s="81"/>
      <c r="C421" s="82"/>
      <c r="D421" s="96">
        <f t="shared" si="40"/>
        <v>0</v>
      </c>
      <c r="E421" s="159">
        <f t="shared" si="41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</row>
    <row r="422" spans="2:35" ht="15" hidden="1" thickBot="1">
      <c r="B422" s="81"/>
      <c r="C422" s="82"/>
      <c r="D422" s="96">
        <f t="shared" si="40"/>
        <v>0</v>
      </c>
      <c r="E422" s="159">
        <f t="shared" si="41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</row>
    <row r="423" spans="2:35" ht="15" hidden="1" thickBot="1">
      <c r="B423" s="81"/>
      <c r="C423" s="82"/>
      <c r="D423" s="96">
        <f t="shared" si="40"/>
        <v>0</v>
      </c>
      <c r="E423" s="159">
        <f t="shared" si="41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</row>
    <row r="424" spans="2:35" ht="15" hidden="1" thickBot="1">
      <c r="B424" s="84"/>
      <c r="C424" s="85"/>
      <c r="D424" s="97">
        <f t="shared" si="40"/>
        <v>0</v>
      </c>
      <c r="E424" s="160">
        <f t="shared" si="41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</row>
    <row r="425" spans="2:35" ht="15" thickBot="1">
      <c r="B425" s="58"/>
      <c r="C425" s="3" t="s">
        <v>637</v>
      </c>
      <c r="D425" s="59">
        <f>SUM(D399:D424)</f>
        <v>263</v>
      </c>
      <c r="E425" s="167"/>
      <c r="F425" s="59">
        <f aca="true" t="shared" si="42" ref="F425:AI425">SUM(F399:F424)</f>
        <v>0</v>
      </c>
      <c r="G425" s="59">
        <f t="shared" si="42"/>
        <v>0</v>
      </c>
      <c r="H425" s="59">
        <f t="shared" si="42"/>
        <v>0</v>
      </c>
      <c r="I425" s="59">
        <f t="shared" si="42"/>
        <v>0</v>
      </c>
      <c r="J425" s="59">
        <f t="shared" si="42"/>
        <v>0</v>
      </c>
      <c r="K425" s="59">
        <f t="shared" si="42"/>
        <v>0</v>
      </c>
      <c r="L425" s="59">
        <f t="shared" si="42"/>
        <v>0</v>
      </c>
      <c r="M425" s="59">
        <f t="shared" si="42"/>
        <v>38</v>
      </c>
      <c r="N425" s="59">
        <f t="shared" si="42"/>
        <v>1</v>
      </c>
      <c r="O425" s="59">
        <f t="shared" si="42"/>
        <v>8</v>
      </c>
      <c r="P425" s="59">
        <f t="shared" si="42"/>
        <v>0</v>
      </c>
      <c r="Q425" s="59">
        <f t="shared" si="42"/>
        <v>0</v>
      </c>
      <c r="R425" s="59">
        <f t="shared" si="42"/>
        <v>0</v>
      </c>
      <c r="S425" s="59">
        <f t="shared" si="42"/>
        <v>5</v>
      </c>
      <c r="T425" s="59">
        <f t="shared" si="42"/>
        <v>1</v>
      </c>
      <c r="U425" s="59">
        <f t="shared" si="42"/>
        <v>0</v>
      </c>
      <c r="V425" s="59">
        <f t="shared" si="42"/>
        <v>0</v>
      </c>
      <c r="W425" s="59">
        <f t="shared" si="42"/>
        <v>0</v>
      </c>
      <c r="X425" s="59">
        <f t="shared" si="42"/>
        <v>3</v>
      </c>
      <c r="Y425" s="59">
        <f t="shared" si="42"/>
        <v>4</v>
      </c>
      <c r="Z425" s="59">
        <f t="shared" si="42"/>
        <v>1</v>
      </c>
      <c r="AA425" s="59">
        <f t="shared" si="42"/>
        <v>0</v>
      </c>
      <c r="AB425" s="59">
        <f t="shared" si="42"/>
        <v>118</v>
      </c>
      <c r="AC425" s="59">
        <f t="shared" si="42"/>
        <v>19</v>
      </c>
      <c r="AD425" s="59">
        <f t="shared" si="42"/>
        <v>2</v>
      </c>
      <c r="AE425" s="59">
        <f t="shared" si="42"/>
        <v>0</v>
      </c>
      <c r="AF425" s="59">
        <f t="shared" si="42"/>
        <v>11</v>
      </c>
      <c r="AG425" s="59">
        <f t="shared" si="42"/>
        <v>32</v>
      </c>
      <c r="AH425" s="59">
        <f t="shared" si="42"/>
        <v>3</v>
      </c>
      <c r="AI425" s="59">
        <f t="shared" si="42"/>
        <v>17</v>
      </c>
    </row>
    <row r="426" spans="2:35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</row>
    <row r="427" spans="2:35" ht="14.25">
      <c r="B427" s="78" t="s">
        <v>32</v>
      </c>
      <c r="C427" s="79" t="s">
        <v>33</v>
      </c>
      <c r="D427" s="95">
        <f aca="true" t="shared" si="43" ref="D427:D458">SUM(F427:AI427)</f>
        <v>1</v>
      </c>
      <c r="E427" s="158">
        <f aca="true" t="shared" si="44" ref="E427:E458">COUNT(F427:AI427)</f>
        <v>1</v>
      </c>
      <c r="F427" s="80"/>
      <c r="G427" s="80"/>
      <c r="H427" s="80"/>
      <c r="I427" s="80"/>
      <c r="J427" s="80"/>
      <c r="K427" s="80"/>
      <c r="L427" s="80"/>
      <c r="M427" s="80">
        <v>1</v>
      </c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</row>
    <row r="428" spans="2:35" ht="14.25">
      <c r="B428" s="81" t="s">
        <v>34</v>
      </c>
      <c r="C428" s="82" t="s">
        <v>35</v>
      </c>
      <c r="D428" s="96">
        <f t="shared" si="43"/>
        <v>24</v>
      </c>
      <c r="E428" s="159">
        <f t="shared" si="44"/>
        <v>5</v>
      </c>
      <c r="F428" s="83"/>
      <c r="G428" s="83"/>
      <c r="H428" s="83"/>
      <c r="I428" s="83"/>
      <c r="J428" s="83"/>
      <c r="K428" s="83">
        <v>2</v>
      </c>
      <c r="L428" s="83"/>
      <c r="M428" s="83">
        <v>2</v>
      </c>
      <c r="N428" s="83"/>
      <c r="O428" s="83"/>
      <c r="P428" s="83"/>
      <c r="Q428" s="83"/>
      <c r="R428" s="83"/>
      <c r="S428" s="83"/>
      <c r="T428" s="83"/>
      <c r="U428" s="83">
        <v>2</v>
      </c>
      <c r="V428" s="83"/>
      <c r="W428" s="83"/>
      <c r="X428" s="83"/>
      <c r="Y428" s="83"/>
      <c r="Z428" s="83">
        <v>5</v>
      </c>
      <c r="AA428" s="83"/>
      <c r="AB428" s="83"/>
      <c r="AC428" s="83"/>
      <c r="AD428" s="83"/>
      <c r="AE428" s="83"/>
      <c r="AF428" s="83">
        <v>13</v>
      </c>
      <c r="AG428" s="83"/>
      <c r="AH428" s="83"/>
      <c r="AI428" s="83"/>
    </row>
    <row r="429" spans="2:35" ht="14.25">
      <c r="B429" s="81" t="s">
        <v>36</v>
      </c>
      <c r="C429" s="82" t="s">
        <v>37</v>
      </c>
      <c r="D429" s="96">
        <f t="shared" si="43"/>
        <v>7</v>
      </c>
      <c r="E429" s="159">
        <f t="shared" si="44"/>
        <v>3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>
        <v>2</v>
      </c>
      <c r="V429" s="83"/>
      <c r="W429" s="83"/>
      <c r="X429" s="83"/>
      <c r="Y429" s="83"/>
      <c r="Z429" s="83">
        <v>4</v>
      </c>
      <c r="AA429" s="83"/>
      <c r="AB429" s="83">
        <v>1</v>
      </c>
      <c r="AC429" s="83"/>
      <c r="AD429" s="83"/>
      <c r="AE429" s="83"/>
      <c r="AF429" s="83"/>
      <c r="AG429" s="83"/>
      <c r="AH429" s="83"/>
      <c r="AI429" s="83"/>
    </row>
    <row r="430" spans="2:35" ht="14.25">
      <c r="B430" s="81" t="s">
        <v>38</v>
      </c>
      <c r="C430" s="82" t="s">
        <v>775</v>
      </c>
      <c r="D430" s="96">
        <f t="shared" si="43"/>
        <v>1</v>
      </c>
      <c r="E430" s="159">
        <f t="shared" si="44"/>
        <v>1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>
        <v>1</v>
      </c>
    </row>
    <row r="431" spans="2:35" ht="14.25">
      <c r="B431" s="81" t="s">
        <v>39</v>
      </c>
      <c r="C431" s="82" t="s">
        <v>40</v>
      </c>
      <c r="D431" s="96">
        <f t="shared" si="43"/>
        <v>247</v>
      </c>
      <c r="E431" s="159">
        <f t="shared" si="44"/>
        <v>5</v>
      </c>
      <c r="F431" s="83"/>
      <c r="G431" s="83"/>
      <c r="H431" s="83"/>
      <c r="I431" s="83"/>
      <c r="J431" s="83"/>
      <c r="K431" s="83"/>
      <c r="L431" s="83"/>
      <c r="M431" s="83">
        <v>56</v>
      </c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>
        <v>1</v>
      </c>
      <c r="AC431" s="83"/>
      <c r="AD431" s="83"/>
      <c r="AE431" s="83"/>
      <c r="AF431" s="83">
        <v>168</v>
      </c>
      <c r="AG431" s="83">
        <v>1</v>
      </c>
      <c r="AH431" s="83"/>
      <c r="AI431" s="83">
        <v>21</v>
      </c>
    </row>
    <row r="432" spans="2:35" ht="14.25">
      <c r="B432" s="81" t="s">
        <v>41</v>
      </c>
      <c r="C432" s="82" t="s">
        <v>42</v>
      </c>
      <c r="D432" s="96">
        <f t="shared" si="43"/>
        <v>73</v>
      </c>
      <c r="E432" s="159">
        <f t="shared" si="44"/>
        <v>3</v>
      </c>
      <c r="F432" s="83"/>
      <c r="G432" s="83"/>
      <c r="H432" s="83"/>
      <c r="I432" s="83"/>
      <c r="J432" s="83"/>
      <c r="K432" s="83"/>
      <c r="L432" s="83"/>
      <c r="M432" s="83">
        <v>21</v>
      </c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>
        <v>40</v>
      </c>
      <c r="AG432" s="83"/>
      <c r="AH432" s="83"/>
      <c r="AI432" s="83">
        <v>12</v>
      </c>
    </row>
    <row r="433" spans="2:35" ht="14.25">
      <c r="B433" s="81" t="s">
        <v>43</v>
      </c>
      <c r="C433" s="82" t="s">
        <v>44</v>
      </c>
      <c r="D433" s="96">
        <f t="shared" si="43"/>
        <v>27</v>
      </c>
      <c r="E433" s="159">
        <f t="shared" si="44"/>
        <v>4</v>
      </c>
      <c r="F433" s="83"/>
      <c r="G433" s="83"/>
      <c r="H433" s="83"/>
      <c r="I433" s="83"/>
      <c r="J433" s="83"/>
      <c r="K433" s="83"/>
      <c r="L433" s="83"/>
      <c r="M433" s="83">
        <v>7</v>
      </c>
      <c r="N433" s="83"/>
      <c r="O433" s="83"/>
      <c r="P433" s="83"/>
      <c r="Q433" s="83"/>
      <c r="R433" s="83">
        <v>1</v>
      </c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>
        <v>14</v>
      </c>
      <c r="AG433" s="83"/>
      <c r="AH433" s="83"/>
      <c r="AI433" s="83">
        <v>5</v>
      </c>
    </row>
    <row r="434" spans="2:35" ht="14.25">
      <c r="B434" s="81" t="s">
        <v>45</v>
      </c>
      <c r="C434" s="82" t="s">
        <v>46</v>
      </c>
      <c r="D434" s="96">
        <f t="shared" si="43"/>
        <v>89</v>
      </c>
      <c r="E434" s="159">
        <f t="shared" si="44"/>
        <v>4</v>
      </c>
      <c r="F434" s="83"/>
      <c r="G434" s="83"/>
      <c r="H434" s="83"/>
      <c r="I434" s="83"/>
      <c r="J434" s="83"/>
      <c r="K434" s="83"/>
      <c r="L434" s="83"/>
      <c r="M434" s="83">
        <v>29</v>
      </c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>
        <v>38</v>
      </c>
      <c r="AG434" s="83">
        <v>2</v>
      </c>
      <c r="AH434" s="83"/>
      <c r="AI434" s="83">
        <v>20</v>
      </c>
    </row>
    <row r="435" spans="2:35" ht="14.25">
      <c r="B435" s="81" t="s">
        <v>47</v>
      </c>
      <c r="C435" s="82" t="s">
        <v>48</v>
      </c>
      <c r="D435" s="96">
        <f t="shared" si="43"/>
        <v>8</v>
      </c>
      <c r="E435" s="159">
        <f t="shared" si="44"/>
        <v>3</v>
      </c>
      <c r="F435" s="83"/>
      <c r="G435" s="83"/>
      <c r="H435" s="83"/>
      <c r="I435" s="83"/>
      <c r="J435" s="83"/>
      <c r="K435" s="83"/>
      <c r="L435" s="83"/>
      <c r="M435" s="83">
        <v>1</v>
      </c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>
        <v>1</v>
      </c>
      <c r="AE435" s="83"/>
      <c r="AF435" s="83">
        <v>6</v>
      </c>
      <c r="AG435" s="83"/>
      <c r="AH435" s="83"/>
      <c r="AI435" s="83"/>
    </row>
    <row r="436" spans="2:35" ht="14.25">
      <c r="B436" s="81" t="s">
        <v>49</v>
      </c>
      <c r="C436" s="82" t="s">
        <v>50</v>
      </c>
      <c r="D436" s="96">
        <f t="shared" si="43"/>
        <v>32</v>
      </c>
      <c r="E436" s="159">
        <f t="shared" si="44"/>
        <v>8</v>
      </c>
      <c r="F436" s="83"/>
      <c r="G436" s="83"/>
      <c r="H436" s="83"/>
      <c r="I436" s="83"/>
      <c r="J436" s="83"/>
      <c r="K436" s="83"/>
      <c r="L436" s="83"/>
      <c r="M436" s="83">
        <v>7</v>
      </c>
      <c r="N436" s="83"/>
      <c r="O436" s="83">
        <v>2</v>
      </c>
      <c r="P436" s="83"/>
      <c r="Q436" s="83"/>
      <c r="R436" s="83"/>
      <c r="S436" s="83"/>
      <c r="T436" s="83"/>
      <c r="U436" s="83">
        <v>1</v>
      </c>
      <c r="V436" s="83"/>
      <c r="W436" s="83"/>
      <c r="X436" s="83"/>
      <c r="Y436" s="83"/>
      <c r="Z436" s="83">
        <v>3</v>
      </c>
      <c r="AA436" s="83"/>
      <c r="AB436" s="83">
        <v>2</v>
      </c>
      <c r="AC436" s="83"/>
      <c r="AD436" s="83">
        <v>1</v>
      </c>
      <c r="AE436" s="83"/>
      <c r="AF436" s="83">
        <v>5</v>
      </c>
      <c r="AG436" s="83"/>
      <c r="AH436" s="83"/>
      <c r="AI436" s="83">
        <v>11</v>
      </c>
    </row>
    <row r="437" spans="2:35" ht="14.25">
      <c r="B437" s="81" t="s">
        <v>51</v>
      </c>
      <c r="C437" s="82" t="s">
        <v>52</v>
      </c>
      <c r="D437" s="96">
        <f t="shared" si="43"/>
        <v>21</v>
      </c>
      <c r="E437" s="159">
        <f t="shared" si="44"/>
        <v>4</v>
      </c>
      <c r="F437" s="83"/>
      <c r="G437" s="83"/>
      <c r="H437" s="83"/>
      <c r="I437" s="83"/>
      <c r="J437" s="83"/>
      <c r="K437" s="83"/>
      <c r="L437" s="83"/>
      <c r="M437" s="83">
        <v>7</v>
      </c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>
        <v>1</v>
      </c>
      <c r="Y437" s="83"/>
      <c r="Z437" s="83"/>
      <c r="AA437" s="83"/>
      <c r="AB437" s="83"/>
      <c r="AC437" s="83"/>
      <c r="AD437" s="83"/>
      <c r="AE437" s="83"/>
      <c r="AF437" s="83">
        <v>12</v>
      </c>
      <c r="AG437" s="83"/>
      <c r="AH437" s="83"/>
      <c r="AI437" s="83">
        <v>1</v>
      </c>
    </row>
    <row r="438" spans="2:35" ht="14.25">
      <c r="B438" s="81" t="s">
        <v>53</v>
      </c>
      <c r="C438" s="82" t="s">
        <v>54</v>
      </c>
      <c r="D438" s="96">
        <f t="shared" si="43"/>
        <v>1</v>
      </c>
      <c r="E438" s="159">
        <f t="shared" si="44"/>
        <v>1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>
        <v>1</v>
      </c>
      <c r="AG438" s="83"/>
      <c r="AH438" s="83"/>
      <c r="AI438" s="83"/>
    </row>
    <row r="439" spans="2:35" ht="14.25">
      <c r="B439" s="81" t="s">
        <v>55</v>
      </c>
      <c r="C439" s="82" t="s">
        <v>56</v>
      </c>
      <c r="D439" s="96">
        <f t="shared" si="43"/>
        <v>86</v>
      </c>
      <c r="E439" s="159">
        <f t="shared" si="44"/>
        <v>5</v>
      </c>
      <c r="F439" s="83"/>
      <c r="G439" s="83"/>
      <c r="H439" s="83"/>
      <c r="I439" s="83"/>
      <c r="J439" s="83"/>
      <c r="K439" s="83"/>
      <c r="L439" s="83"/>
      <c r="M439" s="83">
        <v>28</v>
      </c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>
        <v>2</v>
      </c>
      <c r="AD439" s="83"/>
      <c r="AE439" s="83"/>
      <c r="AF439" s="83">
        <v>34</v>
      </c>
      <c r="AG439" s="83">
        <v>1</v>
      </c>
      <c r="AH439" s="83"/>
      <c r="AI439" s="83">
        <v>21</v>
      </c>
    </row>
    <row r="440" spans="2:35" ht="14.25">
      <c r="B440" s="81" t="s">
        <v>57</v>
      </c>
      <c r="C440" s="82" t="s">
        <v>771</v>
      </c>
      <c r="D440" s="96">
        <f t="shared" si="43"/>
        <v>30</v>
      </c>
      <c r="E440" s="159">
        <f t="shared" si="44"/>
        <v>8</v>
      </c>
      <c r="F440" s="83"/>
      <c r="G440" s="83"/>
      <c r="H440" s="83"/>
      <c r="I440" s="83">
        <v>2</v>
      </c>
      <c r="J440" s="83"/>
      <c r="K440" s="83">
        <v>2</v>
      </c>
      <c r="L440" s="83"/>
      <c r="M440" s="83">
        <v>2</v>
      </c>
      <c r="N440" s="83"/>
      <c r="O440" s="83"/>
      <c r="P440" s="83"/>
      <c r="Q440" s="83"/>
      <c r="R440" s="83"/>
      <c r="S440" s="83">
        <v>5</v>
      </c>
      <c r="T440" s="83"/>
      <c r="U440" s="83">
        <v>1</v>
      </c>
      <c r="V440" s="83"/>
      <c r="W440" s="83"/>
      <c r="X440" s="83"/>
      <c r="Y440" s="83"/>
      <c r="Z440" s="83">
        <v>1</v>
      </c>
      <c r="AA440" s="83"/>
      <c r="AB440" s="83"/>
      <c r="AC440" s="83">
        <v>9</v>
      </c>
      <c r="AD440" s="83"/>
      <c r="AE440" s="83"/>
      <c r="AF440" s="83"/>
      <c r="AG440" s="83"/>
      <c r="AH440" s="83"/>
      <c r="AI440" s="83">
        <v>8</v>
      </c>
    </row>
    <row r="441" spans="2:35" ht="14.25">
      <c r="B441" s="81" t="s">
        <v>58</v>
      </c>
      <c r="C441" s="82" t="s">
        <v>772</v>
      </c>
      <c r="D441" s="96">
        <f t="shared" si="43"/>
        <v>22</v>
      </c>
      <c r="E441" s="159">
        <f t="shared" si="44"/>
        <v>5</v>
      </c>
      <c r="F441" s="83"/>
      <c r="G441" s="83"/>
      <c r="H441" s="83"/>
      <c r="I441" s="83">
        <v>4</v>
      </c>
      <c r="J441" s="83"/>
      <c r="K441" s="83"/>
      <c r="L441" s="83"/>
      <c r="M441" s="83">
        <v>8</v>
      </c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>
        <v>6</v>
      </c>
      <c r="AA441" s="83"/>
      <c r="AB441" s="83"/>
      <c r="AC441" s="83"/>
      <c r="AD441" s="83"/>
      <c r="AE441" s="83"/>
      <c r="AF441" s="83">
        <v>2</v>
      </c>
      <c r="AG441" s="83"/>
      <c r="AH441" s="83"/>
      <c r="AI441" s="83">
        <v>2</v>
      </c>
    </row>
    <row r="442" spans="2:35" ht="14.25">
      <c r="B442" s="81" t="s">
        <v>59</v>
      </c>
      <c r="C442" s="82" t="s">
        <v>60</v>
      </c>
      <c r="D442" s="96">
        <f t="shared" si="43"/>
        <v>22</v>
      </c>
      <c r="E442" s="159">
        <f t="shared" si="44"/>
        <v>3</v>
      </c>
      <c r="F442" s="83"/>
      <c r="G442" s="83"/>
      <c r="H442" s="83"/>
      <c r="I442" s="83"/>
      <c r="J442" s="83"/>
      <c r="K442" s="83"/>
      <c r="L442" s="83"/>
      <c r="M442" s="83">
        <v>11</v>
      </c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>
        <v>9</v>
      </c>
      <c r="AG442" s="83"/>
      <c r="AH442" s="83"/>
      <c r="AI442" s="83">
        <v>2</v>
      </c>
    </row>
    <row r="443" spans="2:35" ht="14.25">
      <c r="B443" s="81" t="s">
        <v>61</v>
      </c>
      <c r="C443" s="82" t="s">
        <v>62</v>
      </c>
      <c r="D443" s="96">
        <f t="shared" si="43"/>
        <v>10</v>
      </c>
      <c r="E443" s="159">
        <f t="shared" si="44"/>
        <v>2</v>
      </c>
      <c r="F443" s="83"/>
      <c r="G443" s="83"/>
      <c r="H443" s="83"/>
      <c r="I443" s="83"/>
      <c r="J443" s="83"/>
      <c r="K443" s="83"/>
      <c r="L443" s="83"/>
      <c r="M443" s="83">
        <v>2</v>
      </c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>
        <v>8</v>
      </c>
      <c r="AG443" s="83"/>
      <c r="AH443" s="83"/>
      <c r="AI443" s="83"/>
    </row>
    <row r="444" spans="2:35" ht="14.25">
      <c r="B444" s="81" t="s">
        <v>63</v>
      </c>
      <c r="C444" s="82" t="s">
        <v>773</v>
      </c>
      <c r="D444" s="96">
        <f t="shared" si="43"/>
        <v>27</v>
      </c>
      <c r="E444" s="159">
        <f t="shared" si="44"/>
        <v>6</v>
      </c>
      <c r="F444" s="83">
        <v>2</v>
      </c>
      <c r="G444" s="83"/>
      <c r="H444" s="83"/>
      <c r="I444" s="83"/>
      <c r="J444" s="83"/>
      <c r="K444" s="83"/>
      <c r="L444" s="83"/>
      <c r="M444" s="83">
        <v>7</v>
      </c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>
        <v>6</v>
      </c>
      <c r="AG444" s="83">
        <v>1</v>
      </c>
      <c r="AH444" s="83">
        <v>2</v>
      </c>
      <c r="AI444" s="83">
        <v>9</v>
      </c>
    </row>
    <row r="445" spans="2:35" ht="14.25">
      <c r="B445" s="81" t="s">
        <v>64</v>
      </c>
      <c r="C445" s="82" t="s">
        <v>774</v>
      </c>
      <c r="D445" s="96">
        <f t="shared" si="43"/>
        <v>12</v>
      </c>
      <c r="E445" s="159">
        <f t="shared" si="44"/>
        <v>3</v>
      </c>
      <c r="F445" s="83"/>
      <c r="G445" s="83"/>
      <c r="H445" s="83"/>
      <c r="I445" s="83"/>
      <c r="J445" s="83"/>
      <c r="K445" s="83"/>
      <c r="L445" s="83"/>
      <c r="M445" s="83">
        <v>3</v>
      </c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>
        <v>7</v>
      </c>
      <c r="AG445" s="83"/>
      <c r="AH445" s="83"/>
      <c r="AI445" s="83">
        <v>2</v>
      </c>
    </row>
    <row r="446" spans="2:35" ht="14.25">
      <c r="B446" s="81" t="s">
        <v>65</v>
      </c>
      <c r="C446" s="82" t="s">
        <v>66</v>
      </c>
      <c r="D446" s="96">
        <f t="shared" si="43"/>
        <v>3</v>
      </c>
      <c r="E446" s="159">
        <f t="shared" si="44"/>
        <v>1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>
        <v>3</v>
      </c>
    </row>
    <row r="447" spans="2:35" ht="14.25">
      <c r="B447" s="81" t="s">
        <v>67</v>
      </c>
      <c r="C447" s="82" t="s">
        <v>68</v>
      </c>
      <c r="D447" s="96">
        <f t="shared" si="43"/>
        <v>0</v>
      </c>
      <c r="E447" s="159">
        <f t="shared" si="44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</row>
    <row r="448" spans="2:35" ht="14.25">
      <c r="B448" s="81" t="s">
        <v>69</v>
      </c>
      <c r="C448" s="82" t="s">
        <v>70</v>
      </c>
      <c r="D448" s="96">
        <f t="shared" si="43"/>
        <v>52</v>
      </c>
      <c r="E448" s="159">
        <f t="shared" si="44"/>
        <v>4</v>
      </c>
      <c r="F448" s="83"/>
      <c r="G448" s="83"/>
      <c r="H448" s="83"/>
      <c r="I448" s="83"/>
      <c r="J448" s="83"/>
      <c r="K448" s="83"/>
      <c r="L448" s="83"/>
      <c r="M448" s="83">
        <v>18</v>
      </c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>
        <v>20</v>
      </c>
      <c r="AG448" s="83">
        <v>1</v>
      </c>
      <c r="AH448" s="83"/>
      <c r="AI448" s="83">
        <v>13</v>
      </c>
    </row>
    <row r="449" spans="2:35" ht="14.25">
      <c r="B449" s="81" t="s">
        <v>71</v>
      </c>
      <c r="C449" s="82" t="s">
        <v>72</v>
      </c>
      <c r="D449" s="96">
        <f t="shared" si="43"/>
        <v>15</v>
      </c>
      <c r="E449" s="159">
        <f t="shared" si="44"/>
        <v>5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>
        <v>2</v>
      </c>
      <c r="T449" s="83"/>
      <c r="U449" s="83">
        <v>2</v>
      </c>
      <c r="V449" s="83"/>
      <c r="W449" s="83"/>
      <c r="X449" s="83"/>
      <c r="Y449" s="83"/>
      <c r="Z449" s="83">
        <v>8</v>
      </c>
      <c r="AA449" s="83"/>
      <c r="AB449" s="83"/>
      <c r="AC449" s="83"/>
      <c r="AD449" s="83"/>
      <c r="AE449" s="83"/>
      <c r="AF449" s="83"/>
      <c r="AG449" s="83">
        <v>1</v>
      </c>
      <c r="AH449" s="83"/>
      <c r="AI449" s="83">
        <v>2</v>
      </c>
    </row>
    <row r="450" spans="2:35" ht="14.25">
      <c r="B450" s="81" t="s">
        <v>73</v>
      </c>
      <c r="C450" s="82" t="s">
        <v>74</v>
      </c>
      <c r="D450" s="96">
        <f t="shared" si="43"/>
        <v>7</v>
      </c>
      <c r="E450" s="159">
        <f t="shared" si="44"/>
        <v>2</v>
      </c>
      <c r="F450" s="83"/>
      <c r="G450" s="83"/>
      <c r="H450" s="83"/>
      <c r="I450" s="83"/>
      <c r="J450" s="83"/>
      <c r="K450" s="83"/>
      <c r="L450" s="83"/>
      <c r="M450" s="83">
        <v>1</v>
      </c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>
        <v>6</v>
      </c>
      <c r="AA450" s="83"/>
      <c r="AB450" s="83"/>
      <c r="AC450" s="83"/>
      <c r="AD450" s="83"/>
      <c r="AE450" s="83"/>
      <c r="AF450" s="83"/>
      <c r="AG450" s="83"/>
      <c r="AH450" s="83"/>
      <c r="AI450" s="83"/>
    </row>
    <row r="451" spans="2:35" ht="14.25">
      <c r="B451" s="81" t="s">
        <v>75</v>
      </c>
      <c r="C451" s="82" t="s">
        <v>76</v>
      </c>
      <c r="D451" s="96">
        <f t="shared" si="43"/>
        <v>10</v>
      </c>
      <c r="E451" s="159">
        <f t="shared" si="44"/>
        <v>4</v>
      </c>
      <c r="F451" s="83"/>
      <c r="G451" s="83"/>
      <c r="H451" s="83"/>
      <c r="I451" s="83"/>
      <c r="J451" s="83"/>
      <c r="K451" s="83"/>
      <c r="L451" s="83"/>
      <c r="M451" s="83">
        <v>1</v>
      </c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>
        <v>6</v>
      </c>
      <c r="AG451" s="83">
        <v>1</v>
      </c>
      <c r="AH451" s="83"/>
      <c r="AI451" s="83">
        <v>2</v>
      </c>
    </row>
    <row r="452" spans="2:35" ht="14.25">
      <c r="B452" s="81" t="s">
        <v>77</v>
      </c>
      <c r="C452" s="82" t="s">
        <v>78</v>
      </c>
      <c r="D452" s="96">
        <f t="shared" si="43"/>
        <v>18</v>
      </c>
      <c r="E452" s="159">
        <f t="shared" si="44"/>
        <v>6</v>
      </c>
      <c r="F452" s="83"/>
      <c r="G452" s="83"/>
      <c r="H452" s="83"/>
      <c r="I452" s="83"/>
      <c r="J452" s="83"/>
      <c r="K452" s="83"/>
      <c r="L452" s="83"/>
      <c r="M452" s="83">
        <v>5</v>
      </c>
      <c r="N452" s="83"/>
      <c r="O452" s="83">
        <v>1</v>
      </c>
      <c r="P452" s="83"/>
      <c r="Q452" s="83"/>
      <c r="R452" s="83"/>
      <c r="S452" s="83">
        <v>1</v>
      </c>
      <c r="T452" s="83"/>
      <c r="U452" s="83"/>
      <c r="V452" s="83"/>
      <c r="W452" s="83"/>
      <c r="X452" s="83"/>
      <c r="Y452" s="83"/>
      <c r="Z452" s="83">
        <v>1</v>
      </c>
      <c r="AA452" s="83"/>
      <c r="AB452" s="83"/>
      <c r="AC452" s="83"/>
      <c r="AD452" s="83"/>
      <c r="AE452" s="83"/>
      <c r="AF452" s="83">
        <v>2</v>
      </c>
      <c r="AG452" s="83"/>
      <c r="AH452" s="83"/>
      <c r="AI452" s="83">
        <v>8</v>
      </c>
    </row>
    <row r="453" spans="2:35" ht="14.25">
      <c r="B453" s="81" t="s">
        <v>79</v>
      </c>
      <c r="C453" s="82" t="s">
        <v>80</v>
      </c>
      <c r="D453" s="96">
        <f t="shared" si="43"/>
        <v>87</v>
      </c>
      <c r="E453" s="159">
        <f t="shared" si="44"/>
        <v>10</v>
      </c>
      <c r="F453" s="83"/>
      <c r="G453" s="83"/>
      <c r="H453" s="83"/>
      <c r="I453" s="83"/>
      <c r="J453" s="83"/>
      <c r="K453" s="83"/>
      <c r="L453" s="83"/>
      <c r="M453" s="83">
        <v>36</v>
      </c>
      <c r="N453" s="83"/>
      <c r="O453" s="83">
        <v>2</v>
      </c>
      <c r="P453" s="83"/>
      <c r="Q453" s="83"/>
      <c r="R453" s="83"/>
      <c r="S453" s="83"/>
      <c r="T453" s="83"/>
      <c r="U453" s="83">
        <v>2</v>
      </c>
      <c r="V453" s="83"/>
      <c r="W453" s="83"/>
      <c r="X453" s="83"/>
      <c r="Y453" s="83"/>
      <c r="Z453" s="83">
        <v>2</v>
      </c>
      <c r="AA453" s="83"/>
      <c r="AB453" s="83">
        <v>3</v>
      </c>
      <c r="AC453" s="83"/>
      <c r="AD453" s="83">
        <v>2</v>
      </c>
      <c r="AE453" s="83"/>
      <c r="AF453" s="83">
        <v>8</v>
      </c>
      <c r="AG453" s="83">
        <v>5</v>
      </c>
      <c r="AH453" s="83">
        <v>1</v>
      </c>
      <c r="AI453" s="83">
        <v>26</v>
      </c>
    </row>
    <row r="454" spans="2:35" ht="14.25">
      <c r="B454" s="81" t="s">
        <v>81</v>
      </c>
      <c r="C454" s="82" t="s">
        <v>82</v>
      </c>
      <c r="D454" s="96">
        <f t="shared" si="43"/>
        <v>24</v>
      </c>
      <c r="E454" s="159">
        <f t="shared" si="44"/>
        <v>8</v>
      </c>
      <c r="F454" s="83"/>
      <c r="G454" s="83"/>
      <c r="H454" s="83"/>
      <c r="I454" s="83"/>
      <c r="J454" s="83"/>
      <c r="K454" s="83">
        <v>1</v>
      </c>
      <c r="L454" s="83"/>
      <c r="M454" s="83"/>
      <c r="N454" s="83"/>
      <c r="O454" s="83"/>
      <c r="P454" s="83"/>
      <c r="Q454" s="83">
        <v>2</v>
      </c>
      <c r="R454" s="83"/>
      <c r="S454" s="83"/>
      <c r="T454" s="83"/>
      <c r="U454" s="83">
        <v>3</v>
      </c>
      <c r="V454" s="83"/>
      <c r="W454" s="83"/>
      <c r="X454" s="83">
        <v>2</v>
      </c>
      <c r="Y454" s="83"/>
      <c r="Z454" s="83">
        <v>12</v>
      </c>
      <c r="AA454" s="83"/>
      <c r="AB454" s="83"/>
      <c r="AC454" s="83">
        <v>1</v>
      </c>
      <c r="AD454" s="83"/>
      <c r="AE454" s="83"/>
      <c r="AF454" s="83">
        <v>1</v>
      </c>
      <c r="AG454" s="83">
        <v>2</v>
      </c>
      <c r="AH454" s="83"/>
      <c r="AI454" s="83"/>
    </row>
    <row r="455" spans="2:35" ht="14.25">
      <c r="B455" s="81" t="s">
        <v>83</v>
      </c>
      <c r="C455" s="82" t="s">
        <v>84</v>
      </c>
      <c r="D455" s="96">
        <f t="shared" si="43"/>
        <v>16</v>
      </c>
      <c r="E455" s="159">
        <f t="shared" si="44"/>
        <v>6</v>
      </c>
      <c r="F455" s="83"/>
      <c r="G455" s="83"/>
      <c r="H455" s="83"/>
      <c r="I455" s="83"/>
      <c r="J455" s="83"/>
      <c r="K455" s="83">
        <v>1</v>
      </c>
      <c r="L455" s="83"/>
      <c r="M455" s="83">
        <v>3</v>
      </c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>
        <v>2</v>
      </c>
      <c r="AC455" s="83"/>
      <c r="AD455" s="83"/>
      <c r="AE455" s="83">
        <v>1</v>
      </c>
      <c r="AF455" s="83">
        <v>8</v>
      </c>
      <c r="AG455" s="83"/>
      <c r="AH455" s="83"/>
      <c r="AI455" s="83">
        <v>1</v>
      </c>
    </row>
    <row r="456" spans="2:35" ht="14.25">
      <c r="B456" s="81" t="s">
        <v>85</v>
      </c>
      <c r="C456" s="82" t="s">
        <v>86</v>
      </c>
      <c r="D456" s="96">
        <f t="shared" si="43"/>
        <v>75</v>
      </c>
      <c r="E456" s="159">
        <f t="shared" si="44"/>
        <v>9</v>
      </c>
      <c r="F456" s="83"/>
      <c r="G456" s="83"/>
      <c r="H456" s="83"/>
      <c r="I456" s="83">
        <v>4</v>
      </c>
      <c r="J456" s="83"/>
      <c r="K456" s="83">
        <v>1</v>
      </c>
      <c r="L456" s="83"/>
      <c r="M456" s="83"/>
      <c r="N456" s="83"/>
      <c r="O456" s="83">
        <v>1</v>
      </c>
      <c r="P456" s="83"/>
      <c r="Q456" s="83"/>
      <c r="R456" s="83"/>
      <c r="S456" s="83">
        <v>1</v>
      </c>
      <c r="T456" s="83">
        <v>8</v>
      </c>
      <c r="U456" s="83">
        <v>1</v>
      </c>
      <c r="V456" s="83"/>
      <c r="W456" s="83"/>
      <c r="X456" s="83"/>
      <c r="Y456" s="83"/>
      <c r="Z456" s="83">
        <v>2</v>
      </c>
      <c r="AA456" s="83"/>
      <c r="AB456" s="83"/>
      <c r="AC456" s="83"/>
      <c r="AD456" s="83"/>
      <c r="AE456" s="83">
        <v>9</v>
      </c>
      <c r="AF456" s="83"/>
      <c r="AG456" s="83"/>
      <c r="AH456" s="83"/>
      <c r="AI456" s="83">
        <v>48</v>
      </c>
    </row>
    <row r="457" spans="2:35" ht="14.25">
      <c r="B457" s="81" t="s">
        <v>87</v>
      </c>
      <c r="C457" s="82" t="s">
        <v>88</v>
      </c>
      <c r="D457" s="96">
        <f t="shared" si="43"/>
        <v>2</v>
      </c>
      <c r="E457" s="159">
        <f t="shared" si="44"/>
        <v>1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>
        <v>2</v>
      </c>
      <c r="AA457" s="83"/>
      <c r="AB457" s="83"/>
      <c r="AC457" s="83"/>
      <c r="AD457" s="83"/>
      <c r="AE457" s="83"/>
      <c r="AF457" s="83"/>
      <c r="AG457" s="83"/>
      <c r="AH457" s="83"/>
      <c r="AI457" s="83"/>
    </row>
    <row r="458" spans="2:35" ht="14.25">
      <c r="B458" s="81" t="s">
        <v>89</v>
      </c>
      <c r="C458" s="82" t="s">
        <v>90</v>
      </c>
      <c r="D458" s="96">
        <f t="shared" si="43"/>
        <v>3</v>
      </c>
      <c r="E458" s="159">
        <f t="shared" si="44"/>
        <v>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>
        <v>3</v>
      </c>
      <c r="AG458" s="83"/>
      <c r="AH458" s="83"/>
      <c r="AI458" s="83"/>
    </row>
    <row r="459" spans="2:35" ht="14.25">
      <c r="B459" s="81" t="s">
        <v>91</v>
      </c>
      <c r="C459" s="82" t="s">
        <v>92</v>
      </c>
      <c r="D459" s="96">
        <f aca="true" t="shared" si="45" ref="D459:D477">SUM(F459:AI459)</f>
        <v>23</v>
      </c>
      <c r="E459" s="159">
        <f aca="true" t="shared" si="46" ref="E459:E477">COUNT(F459:AI459)</f>
        <v>3</v>
      </c>
      <c r="F459" s="83"/>
      <c r="G459" s="83"/>
      <c r="H459" s="83"/>
      <c r="I459" s="83"/>
      <c r="J459" s="83"/>
      <c r="K459" s="83"/>
      <c r="L459" s="83"/>
      <c r="M459" s="83">
        <v>6</v>
      </c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>
        <v>14</v>
      </c>
      <c r="AG459" s="83"/>
      <c r="AH459" s="83"/>
      <c r="AI459" s="83">
        <v>3</v>
      </c>
    </row>
    <row r="460" spans="2:35" ht="14.25">
      <c r="B460" s="81" t="s">
        <v>93</v>
      </c>
      <c r="C460" s="82" t="s">
        <v>94</v>
      </c>
      <c r="D460" s="96">
        <f t="shared" si="45"/>
        <v>30</v>
      </c>
      <c r="E460" s="159">
        <f t="shared" si="46"/>
        <v>3</v>
      </c>
      <c r="F460" s="83"/>
      <c r="G460" s="83"/>
      <c r="H460" s="83"/>
      <c r="I460" s="83"/>
      <c r="J460" s="83"/>
      <c r="K460" s="83"/>
      <c r="L460" s="83"/>
      <c r="M460" s="83">
        <v>4</v>
      </c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>
        <v>2</v>
      </c>
      <c r="AG460" s="83"/>
      <c r="AH460" s="83"/>
      <c r="AI460" s="83">
        <v>24</v>
      </c>
    </row>
    <row r="461" spans="2:35" ht="14.25">
      <c r="B461" s="81" t="s">
        <v>95</v>
      </c>
      <c r="C461" s="82" t="s">
        <v>96</v>
      </c>
      <c r="D461" s="96">
        <f t="shared" si="45"/>
        <v>62</v>
      </c>
      <c r="E461" s="159">
        <f t="shared" si="46"/>
        <v>6</v>
      </c>
      <c r="F461" s="83"/>
      <c r="G461" s="83"/>
      <c r="H461" s="83"/>
      <c r="I461" s="83"/>
      <c r="J461" s="83"/>
      <c r="K461" s="83">
        <v>1</v>
      </c>
      <c r="L461" s="83"/>
      <c r="M461" s="83">
        <v>23</v>
      </c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>
        <v>1</v>
      </c>
      <c r="AD461" s="83"/>
      <c r="AE461" s="83"/>
      <c r="AF461" s="83">
        <v>29</v>
      </c>
      <c r="AG461" s="83">
        <v>2</v>
      </c>
      <c r="AH461" s="83"/>
      <c r="AI461" s="83">
        <v>6</v>
      </c>
    </row>
    <row r="462" spans="2:35" ht="14.25">
      <c r="B462" s="81" t="s">
        <v>97</v>
      </c>
      <c r="C462" s="82" t="s">
        <v>98</v>
      </c>
      <c r="D462" s="96">
        <f t="shared" si="45"/>
        <v>21</v>
      </c>
      <c r="E462" s="159">
        <f t="shared" si="46"/>
        <v>7</v>
      </c>
      <c r="F462" s="83"/>
      <c r="G462" s="83"/>
      <c r="H462" s="83"/>
      <c r="I462" s="83"/>
      <c r="J462" s="83"/>
      <c r="K462" s="83"/>
      <c r="L462" s="83"/>
      <c r="M462" s="83">
        <v>2</v>
      </c>
      <c r="N462" s="83"/>
      <c r="O462" s="83"/>
      <c r="P462" s="83"/>
      <c r="Q462" s="83"/>
      <c r="R462" s="83"/>
      <c r="S462" s="83">
        <v>2</v>
      </c>
      <c r="T462" s="83">
        <v>1</v>
      </c>
      <c r="U462" s="83">
        <v>7</v>
      </c>
      <c r="V462" s="83"/>
      <c r="W462" s="83"/>
      <c r="X462" s="83"/>
      <c r="Y462" s="83"/>
      <c r="Z462" s="83">
        <v>6</v>
      </c>
      <c r="AA462" s="83"/>
      <c r="AB462" s="83"/>
      <c r="AC462" s="83">
        <v>1</v>
      </c>
      <c r="AD462" s="83"/>
      <c r="AE462" s="83">
        <v>2</v>
      </c>
      <c r="AF462" s="83"/>
      <c r="AG462" s="83"/>
      <c r="AH462" s="83"/>
      <c r="AI462" s="83"/>
    </row>
    <row r="463" spans="2:35" ht="14.25">
      <c r="B463" s="81" t="s">
        <v>99</v>
      </c>
      <c r="C463" s="82" t="s">
        <v>100</v>
      </c>
      <c r="D463" s="96">
        <f t="shared" si="45"/>
        <v>0</v>
      </c>
      <c r="E463" s="159">
        <f t="shared" si="46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</row>
    <row r="464" spans="2:35" ht="14.25">
      <c r="B464" s="81" t="s">
        <v>101</v>
      </c>
      <c r="C464" s="82" t="s">
        <v>102</v>
      </c>
      <c r="D464" s="96">
        <f t="shared" si="45"/>
        <v>0</v>
      </c>
      <c r="E464" s="159">
        <f t="shared" si="46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</row>
    <row r="465" spans="2:35" ht="14.25">
      <c r="B465" s="81" t="s">
        <v>103</v>
      </c>
      <c r="C465" s="82" t="s">
        <v>104</v>
      </c>
      <c r="D465" s="96">
        <f t="shared" si="45"/>
        <v>0</v>
      </c>
      <c r="E465" s="159">
        <f t="shared" si="46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</row>
    <row r="466" spans="2:35" ht="14.25">
      <c r="B466" s="81" t="s">
        <v>105</v>
      </c>
      <c r="C466" s="82" t="s">
        <v>106</v>
      </c>
      <c r="D466" s="96">
        <f t="shared" si="45"/>
        <v>24</v>
      </c>
      <c r="E466" s="159">
        <f t="shared" si="46"/>
        <v>3</v>
      </c>
      <c r="F466" s="83"/>
      <c r="G466" s="83"/>
      <c r="H466" s="83"/>
      <c r="I466" s="83"/>
      <c r="J466" s="83"/>
      <c r="K466" s="83"/>
      <c r="L466" s="83"/>
      <c r="M466" s="83">
        <v>8</v>
      </c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>
        <v>11</v>
      </c>
      <c r="AG466" s="83"/>
      <c r="AH466" s="83"/>
      <c r="AI466" s="83">
        <v>5</v>
      </c>
    </row>
    <row r="467" spans="2:35" ht="14.25">
      <c r="B467" s="81" t="s">
        <v>107</v>
      </c>
      <c r="C467" s="82" t="s">
        <v>108</v>
      </c>
      <c r="D467" s="96">
        <f t="shared" si="45"/>
        <v>11</v>
      </c>
      <c r="E467" s="159">
        <f t="shared" si="46"/>
        <v>3</v>
      </c>
      <c r="F467" s="83"/>
      <c r="G467" s="83"/>
      <c r="H467" s="83"/>
      <c r="I467" s="83"/>
      <c r="J467" s="83"/>
      <c r="K467" s="83"/>
      <c r="L467" s="83"/>
      <c r="M467" s="83">
        <v>5</v>
      </c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>
        <v>3</v>
      </c>
      <c r="AG467" s="83"/>
      <c r="AH467" s="83"/>
      <c r="AI467" s="83">
        <v>3</v>
      </c>
    </row>
    <row r="468" spans="2:35" ht="14.25">
      <c r="B468" s="81" t="s">
        <v>851</v>
      </c>
      <c r="C468" s="82" t="s">
        <v>852</v>
      </c>
      <c r="D468" s="96">
        <f t="shared" si="45"/>
        <v>8</v>
      </c>
      <c r="E468" s="159">
        <f t="shared" si="46"/>
        <v>3</v>
      </c>
      <c r="F468" s="83"/>
      <c r="G468" s="83"/>
      <c r="H468" s="83"/>
      <c r="I468" s="83"/>
      <c r="J468" s="83"/>
      <c r="K468" s="83"/>
      <c r="L468" s="83"/>
      <c r="M468" s="83">
        <v>1</v>
      </c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>
        <v>6</v>
      </c>
      <c r="AG468" s="83"/>
      <c r="AH468" s="83"/>
      <c r="AI468" s="83">
        <v>1</v>
      </c>
    </row>
    <row r="469" spans="2:35" ht="15" thickBot="1">
      <c r="B469" s="81" t="s">
        <v>853</v>
      </c>
      <c r="C469" s="82" t="s">
        <v>854</v>
      </c>
      <c r="D469" s="96">
        <f t="shared" si="45"/>
        <v>17</v>
      </c>
      <c r="E469" s="159">
        <f t="shared" si="46"/>
        <v>2</v>
      </c>
      <c r="F469" s="83"/>
      <c r="G469" s="83"/>
      <c r="H469" s="83"/>
      <c r="I469" s="83"/>
      <c r="J469" s="83"/>
      <c r="K469" s="83"/>
      <c r="L469" s="83"/>
      <c r="M469" s="83">
        <v>7</v>
      </c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>
        <v>10</v>
      </c>
      <c r="AG469" s="83"/>
      <c r="AH469" s="83"/>
      <c r="AI469" s="83"/>
    </row>
    <row r="470" spans="2:35" ht="15" hidden="1" thickBot="1">
      <c r="B470" s="81"/>
      <c r="C470" s="82"/>
      <c r="D470" s="96">
        <f t="shared" si="45"/>
        <v>0</v>
      </c>
      <c r="E470" s="159">
        <f t="shared" si="46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</row>
    <row r="471" spans="2:35" ht="15" hidden="1" thickBot="1">
      <c r="B471" s="81"/>
      <c r="C471" s="82"/>
      <c r="D471" s="96">
        <f t="shared" si="45"/>
        <v>0</v>
      </c>
      <c r="E471" s="159">
        <f t="shared" si="46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</row>
    <row r="472" spans="2:35" ht="15" hidden="1" thickBot="1">
      <c r="B472" s="81"/>
      <c r="C472" s="82"/>
      <c r="D472" s="96">
        <f t="shared" si="45"/>
        <v>0</v>
      </c>
      <c r="E472" s="159">
        <f t="shared" si="46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</row>
    <row r="473" spans="2:35" ht="15" hidden="1" thickBot="1">
      <c r="B473" s="81"/>
      <c r="C473" s="82"/>
      <c r="D473" s="96">
        <f t="shared" si="45"/>
        <v>0</v>
      </c>
      <c r="E473" s="159">
        <f t="shared" si="46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</row>
    <row r="474" spans="2:35" ht="15" hidden="1" thickBot="1">
      <c r="B474" s="81"/>
      <c r="C474" s="82"/>
      <c r="D474" s="96">
        <f t="shared" si="45"/>
        <v>0</v>
      </c>
      <c r="E474" s="159">
        <f t="shared" si="46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</row>
    <row r="475" spans="2:35" ht="15" hidden="1" thickBot="1">
      <c r="B475" s="81"/>
      <c r="C475" s="82"/>
      <c r="D475" s="96">
        <f t="shared" si="45"/>
        <v>0</v>
      </c>
      <c r="E475" s="159">
        <f t="shared" si="46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</row>
    <row r="476" spans="2:35" ht="15" hidden="1" thickBot="1">
      <c r="B476" s="81"/>
      <c r="C476" s="82"/>
      <c r="D476" s="96">
        <f t="shared" si="45"/>
        <v>0</v>
      </c>
      <c r="E476" s="159">
        <f t="shared" si="46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</row>
    <row r="477" spans="2:35" ht="15" hidden="1" thickBot="1">
      <c r="B477" s="84"/>
      <c r="C477" s="85"/>
      <c r="D477" s="97">
        <f t="shared" si="45"/>
        <v>0</v>
      </c>
      <c r="E477" s="160">
        <f t="shared" si="46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</row>
    <row r="478" spans="2:35" ht="15" thickBot="1">
      <c r="B478" s="58"/>
      <c r="C478" s="3" t="s">
        <v>639</v>
      </c>
      <c r="D478" s="59">
        <f>SUM(D427:D477)</f>
        <v>1248</v>
      </c>
      <c r="E478" s="167"/>
      <c r="F478" s="59">
        <f aca="true" t="shared" si="47" ref="F478:AI478">SUM(F427:F477)</f>
        <v>2</v>
      </c>
      <c r="G478" s="59">
        <f t="shared" si="47"/>
        <v>0</v>
      </c>
      <c r="H478" s="59">
        <f t="shared" si="47"/>
        <v>0</v>
      </c>
      <c r="I478" s="59">
        <f t="shared" si="47"/>
        <v>10</v>
      </c>
      <c r="J478" s="59">
        <f t="shared" si="47"/>
        <v>0</v>
      </c>
      <c r="K478" s="59">
        <f t="shared" si="47"/>
        <v>8</v>
      </c>
      <c r="L478" s="59">
        <f t="shared" si="47"/>
        <v>0</v>
      </c>
      <c r="M478" s="59">
        <f t="shared" si="47"/>
        <v>312</v>
      </c>
      <c r="N478" s="59">
        <f t="shared" si="47"/>
        <v>0</v>
      </c>
      <c r="O478" s="59">
        <f t="shared" si="47"/>
        <v>6</v>
      </c>
      <c r="P478" s="59">
        <f t="shared" si="47"/>
        <v>0</v>
      </c>
      <c r="Q478" s="59">
        <f t="shared" si="47"/>
        <v>2</v>
      </c>
      <c r="R478" s="59">
        <f t="shared" si="47"/>
        <v>1</v>
      </c>
      <c r="S478" s="59">
        <f t="shared" si="47"/>
        <v>11</v>
      </c>
      <c r="T478" s="59">
        <f t="shared" si="47"/>
        <v>9</v>
      </c>
      <c r="U478" s="59">
        <f t="shared" si="47"/>
        <v>21</v>
      </c>
      <c r="V478" s="59">
        <f t="shared" si="47"/>
        <v>0</v>
      </c>
      <c r="W478" s="59">
        <f t="shared" si="47"/>
        <v>0</v>
      </c>
      <c r="X478" s="59">
        <f t="shared" si="47"/>
        <v>3</v>
      </c>
      <c r="Y478" s="59">
        <f t="shared" si="47"/>
        <v>0</v>
      </c>
      <c r="Z478" s="59">
        <f t="shared" si="47"/>
        <v>58</v>
      </c>
      <c r="AA478" s="59">
        <f t="shared" si="47"/>
        <v>0</v>
      </c>
      <c r="AB478" s="59">
        <f t="shared" si="47"/>
        <v>9</v>
      </c>
      <c r="AC478" s="59">
        <f t="shared" si="47"/>
        <v>14</v>
      </c>
      <c r="AD478" s="59">
        <f t="shared" si="47"/>
        <v>4</v>
      </c>
      <c r="AE478" s="59">
        <f t="shared" si="47"/>
        <v>12</v>
      </c>
      <c r="AF478" s="59">
        <f t="shared" si="47"/>
        <v>486</v>
      </c>
      <c r="AG478" s="59">
        <f t="shared" si="47"/>
        <v>17</v>
      </c>
      <c r="AH478" s="59">
        <f t="shared" si="47"/>
        <v>3</v>
      </c>
      <c r="AI478" s="59">
        <f t="shared" si="47"/>
        <v>260</v>
      </c>
    </row>
    <row r="479" spans="2:35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</row>
    <row r="480" spans="2:35" ht="14.25">
      <c r="B480" s="78" t="s">
        <v>109</v>
      </c>
      <c r="C480" s="79" t="s">
        <v>110</v>
      </c>
      <c r="D480" s="95">
        <f aca="true" t="shared" si="48" ref="D480:D511">SUM(F480:AI480)</f>
        <v>0</v>
      </c>
      <c r="E480" s="158">
        <f aca="true" t="shared" si="49" ref="E480:E511">COUNT(F480:AI480)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</row>
    <row r="481" spans="2:35" ht="14.25">
      <c r="B481" s="81" t="s">
        <v>111</v>
      </c>
      <c r="C481" s="82" t="s">
        <v>776</v>
      </c>
      <c r="D481" s="96">
        <f t="shared" si="48"/>
        <v>23</v>
      </c>
      <c r="E481" s="159">
        <f t="shared" si="49"/>
        <v>3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>
        <v>2</v>
      </c>
      <c r="Y481" s="83"/>
      <c r="Z481" s="83"/>
      <c r="AA481" s="83"/>
      <c r="AB481" s="83">
        <v>1</v>
      </c>
      <c r="AC481" s="83"/>
      <c r="AD481" s="83"/>
      <c r="AE481" s="83"/>
      <c r="AF481" s="83"/>
      <c r="AG481" s="83">
        <v>20</v>
      </c>
      <c r="AH481" s="83"/>
      <c r="AI481" s="83"/>
    </row>
    <row r="482" spans="2:35" ht="14.25">
      <c r="B482" s="81" t="s">
        <v>112</v>
      </c>
      <c r="C482" s="82" t="s">
        <v>777</v>
      </c>
      <c r="D482" s="96">
        <f t="shared" si="48"/>
        <v>34</v>
      </c>
      <c r="E482" s="159">
        <f t="shared" si="49"/>
        <v>2</v>
      </c>
      <c r="F482" s="83">
        <v>1</v>
      </c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>
        <v>33</v>
      </c>
      <c r="AH482" s="83"/>
      <c r="AI482" s="83"/>
    </row>
    <row r="483" spans="2:35" ht="14.25">
      <c r="B483" s="81" t="s">
        <v>113</v>
      </c>
      <c r="C483" s="82" t="s">
        <v>114</v>
      </c>
      <c r="D483" s="96">
        <f t="shared" si="48"/>
        <v>24</v>
      </c>
      <c r="E483" s="159">
        <f t="shared" si="49"/>
        <v>2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>
        <v>22</v>
      </c>
      <c r="AH483" s="83">
        <v>2</v>
      </c>
      <c r="AI483" s="83"/>
    </row>
    <row r="484" spans="2:35" ht="14.25">
      <c r="B484" s="81" t="s">
        <v>115</v>
      </c>
      <c r="C484" s="82" t="s">
        <v>116</v>
      </c>
      <c r="D484" s="96">
        <f t="shared" si="48"/>
        <v>9</v>
      </c>
      <c r="E484" s="159">
        <f t="shared" si="49"/>
        <v>1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>
        <v>9</v>
      </c>
      <c r="AH484" s="83"/>
      <c r="AI484" s="83"/>
    </row>
    <row r="485" spans="2:35" ht="14.25">
      <c r="B485" s="81" t="s">
        <v>117</v>
      </c>
      <c r="C485" s="82" t="s">
        <v>118</v>
      </c>
      <c r="D485" s="96">
        <f t="shared" si="48"/>
        <v>14</v>
      </c>
      <c r="E485" s="159">
        <f t="shared" si="49"/>
        <v>2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>
        <v>1</v>
      </c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>
        <v>13</v>
      </c>
      <c r="AH485" s="83"/>
      <c r="AI485" s="83"/>
    </row>
    <row r="486" spans="2:35" ht="14.25">
      <c r="B486" s="81" t="s">
        <v>119</v>
      </c>
      <c r="C486" s="82" t="s">
        <v>120</v>
      </c>
      <c r="D486" s="96">
        <f t="shared" si="48"/>
        <v>49</v>
      </c>
      <c r="E486" s="159">
        <f t="shared" si="49"/>
        <v>4</v>
      </c>
      <c r="F486" s="83">
        <v>1</v>
      </c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>
        <v>1</v>
      </c>
      <c r="S486" s="83"/>
      <c r="T486" s="83"/>
      <c r="U486" s="83"/>
      <c r="V486" s="83"/>
      <c r="W486" s="83"/>
      <c r="X486" s="83"/>
      <c r="Y486" s="83">
        <v>3</v>
      </c>
      <c r="Z486" s="83"/>
      <c r="AA486" s="83"/>
      <c r="AB486" s="83"/>
      <c r="AC486" s="83"/>
      <c r="AD486" s="83"/>
      <c r="AE486" s="83"/>
      <c r="AF486" s="83"/>
      <c r="AG486" s="83">
        <v>44</v>
      </c>
      <c r="AH486" s="83"/>
      <c r="AI486" s="83"/>
    </row>
    <row r="487" spans="2:35" ht="14.25">
      <c r="B487" s="81" t="s">
        <v>121</v>
      </c>
      <c r="C487" s="82" t="s">
        <v>122</v>
      </c>
      <c r="D487" s="96">
        <f t="shared" si="48"/>
        <v>77</v>
      </c>
      <c r="E487" s="159">
        <f t="shared" si="49"/>
        <v>8</v>
      </c>
      <c r="F487" s="83">
        <v>2</v>
      </c>
      <c r="G487" s="83"/>
      <c r="H487" s="83"/>
      <c r="I487" s="83"/>
      <c r="J487" s="83">
        <v>2</v>
      </c>
      <c r="K487" s="83"/>
      <c r="L487" s="83"/>
      <c r="M487" s="83">
        <v>1</v>
      </c>
      <c r="N487" s="83">
        <v>2</v>
      </c>
      <c r="O487" s="83">
        <v>3</v>
      </c>
      <c r="P487" s="83"/>
      <c r="Q487" s="83"/>
      <c r="R487" s="83">
        <v>1</v>
      </c>
      <c r="S487" s="83"/>
      <c r="T487" s="83"/>
      <c r="U487" s="83"/>
      <c r="V487" s="83"/>
      <c r="W487" s="83"/>
      <c r="X487" s="83"/>
      <c r="Y487" s="83">
        <v>3</v>
      </c>
      <c r="Z487" s="83"/>
      <c r="AA487" s="83"/>
      <c r="AB487" s="83"/>
      <c r="AC487" s="83"/>
      <c r="AD487" s="83"/>
      <c r="AE487" s="83"/>
      <c r="AF487" s="83"/>
      <c r="AG487" s="83">
        <v>63</v>
      </c>
      <c r="AH487" s="83"/>
      <c r="AI487" s="83"/>
    </row>
    <row r="488" spans="2:35" ht="14.25">
      <c r="B488" s="81" t="s">
        <v>123</v>
      </c>
      <c r="C488" s="82" t="s">
        <v>124</v>
      </c>
      <c r="D488" s="96">
        <f t="shared" si="48"/>
        <v>36</v>
      </c>
      <c r="E488" s="159">
        <f t="shared" si="49"/>
        <v>1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>
        <v>36</v>
      </c>
      <c r="AH488" s="83"/>
      <c r="AI488" s="83"/>
    </row>
    <row r="489" spans="2:35" ht="14.25">
      <c r="B489" s="81" t="s">
        <v>125</v>
      </c>
      <c r="C489" s="82" t="s">
        <v>126</v>
      </c>
      <c r="D489" s="96">
        <f t="shared" si="48"/>
        <v>10</v>
      </c>
      <c r="E489" s="159">
        <f t="shared" si="49"/>
        <v>1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>
        <v>10</v>
      </c>
      <c r="AH489" s="83"/>
      <c r="AI489" s="83"/>
    </row>
    <row r="490" spans="2:35" ht="14.25">
      <c r="B490" s="81" t="s">
        <v>127</v>
      </c>
      <c r="C490" s="82" t="s">
        <v>778</v>
      </c>
      <c r="D490" s="96">
        <f t="shared" si="48"/>
        <v>14</v>
      </c>
      <c r="E490" s="159">
        <f t="shared" si="49"/>
        <v>1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>
        <v>14</v>
      </c>
      <c r="AH490" s="83"/>
      <c r="AI490" s="83"/>
    </row>
    <row r="491" spans="2:35" ht="14.25">
      <c r="B491" s="81" t="s">
        <v>128</v>
      </c>
      <c r="C491" s="82" t="s">
        <v>129</v>
      </c>
      <c r="D491" s="96">
        <f t="shared" si="48"/>
        <v>6</v>
      </c>
      <c r="E491" s="159">
        <f t="shared" si="49"/>
        <v>2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>
        <v>1</v>
      </c>
      <c r="AG491" s="83">
        <v>5</v>
      </c>
      <c r="AH491" s="83"/>
      <c r="AI491" s="83"/>
    </row>
    <row r="492" spans="2:35" ht="14.25">
      <c r="B492" s="81" t="s">
        <v>130</v>
      </c>
      <c r="C492" s="82" t="s">
        <v>779</v>
      </c>
      <c r="D492" s="96">
        <f t="shared" si="48"/>
        <v>13</v>
      </c>
      <c r="E492" s="159">
        <f t="shared" si="49"/>
        <v>1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>
        <v>13</v>
      </c>
      <c r="AH492" s="83"/>
      <c r="AI492" s="83"/>
    </row>
    <row r="493" spans="2:35" ht="14.25">
      <c r="B493" s="81" t="s">
        <v>131</v>
      </c>
      <c r="C493" s="82" t="s">
        <v>780</v>
      </c>
      <c r="D493" s="96">
        <f t="shared" si="48"/>
        <v>14</v>
      </c>
      <c r="E493" s="159">
        <f t="shared" si="49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>
        <v>14</v>
      </c>
      <c r="AH493" s="83"/>
      <c r="AI493" s="83"/>
    </row>
    <row r="494" spans="2:35" ht="14.25">
      <c r="B494" s="81" t="s">
        <v>132</v>
      </c>
      <c r="C494" s="82" t="s">
        <v>133</v>
      </c>
      <c r="D494" s="96">
        <f t="shared" si="48"/>
        <v>3</v>
      </c>
      <c r="E494" s="159">
        <f t="shared" si="49"/>
        <v>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>
        <v>3</v>
      </c>
      <c r="AH494" s="83"/>
      <c r="AI494" s="83"/>
    </row>
    <row r="495" spans="2:35" ht="14.25">
      <c r="B495" s="81" t="s">
        <v>134</v>
      </c>
      <c r="C495" s="82" t="s">
        <v>135</v>
      </c>
      <c r="D495" s="96">
        <f t="shared" si="48"/>
        <v>21</v>
      </c>
      <c r="E495" s="159">
        <f t="shared" si="49"/>
        <v>2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>
        <v>20</v>
      </c>
      <c r="AH495" s="83"/>
      <c r="AI495" s="83">
        <v>1</v>
      </c>
    </row>
    <row r="496" spans="2:35" ht="14.25">
      <c r="B496" s="81" t="s">
        <v>136</v>
      </c>
      <c r="C496" s="82" t="s">
        <v>137</v>
      </c>
      <c r="D496" s="96">
        <f t="shared" si="48"/>
        <v>30</v>
      </c>
      <c r="E496" s="159">
        <f t="shared" si="49"/>
        <v>2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>
        <v>2</v>
      </c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>
        <v>28</v>
      </c>
      <c r="AH496" s="83"/>
      <c r="AI496" s="83"/>
    </row>
    <row r="497" spans="2:35" ht="14.25">
      <c r="B497" s="81" t="s">
        <v>138</v>
      </c>
      <c r="C497" s="82" t="s">
        <v>139</v>
      </c>
      <c r="D497" s="96">
        <f t="shared" si="48"/>
        <v>72</v>
      </c>
      <c r="E497" s="159">
        <f t="shared" si="49"/>
        <v>6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>
        <v>4</v>
      </c>
      <c r="S497" s="83"/>
      <c r="T497" s="83"/>
      <c r="U497" s="83"/>
      <c r="V497" s="83"/>
      <c r="W497" s="83"/>
      <c r="X497" s="83"/>
      <c r="Y497" s="83">
        <v>2</v>
      </c>
      <c r="Z497" s="83"/>
      <c r="AA497" s="83"/>
      <c r="AB497" s="83">
        <v>2</v>
      </c>
      <c r="AC497" s="83"/>
      <c r="AD497" s="83"/>
      <c r="AE497" s="83"/>
      <c r="AF497" s="83">
        <v>2</v>
      </c>
      <c r="AG497" s="83">
        <v>57</v>
      </c>
      <c r="AH497" s="83"/>
      <c r="AI497" s="83">
        <v>5</v>
      </c>
    </row>
    <row r="498" spans="2:35" ht="14.25">
      <c r="B498" s="81" t="s">
        <v>140</v>
      </c>
      <c r="C498" s="82" t="s">
        <v>834</v>
      </c>
      <c r="D498" s="96">
        <f t="shared" si="48"/>
        <v>44</v>
      </c>
      <c r="E498" s="159">
        <f t="shared" si="49"/>
        <v>2</v>
      </c>
      <c r="F498" s="83"/>
      <c r="G498" s="83"/>
      <c r="H498" s="83"/>
      <c r="I498" s="83"/>
      <c r="J498" s="83"/>
      <c r="K498" s="83"/>
      <c r="L498" s="83"/>
      <c r="M498" s="83">
        <v>2</v>
      </c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>
        <v>42</v>
      </c>
      <c r="AH498" s="83"/>
      <c r="AI498" s="83"/>
    </row>
    <row r="499" spans="2:35" ht="14.25">
      <c r="B499" s="81" t="s">
        <v>141</v>
      </c>
      <c r="C499" s="82" t="s">
        <v>142</v>
      </c>
      <c r="D499" s="96">
        <f t="shared" si="48"/>
        <v>57</v>
      </c>
      <c r="E499" s="159">
        <f t="shared" si="49"/>
        <v>1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>
        <v>57</v>
      </c>
      <c r="AH499" s="83"/>
      <c r="AI499" s="83"/>
    </row>
    <row r="500" spans="2:35" ht="14.25">
      <c r="B500" s="81" t="s">
        <v>143</v>
      </c>
      <c r="C500" s="82" t="s">
        <v>144</v>
      </c>
      <c r="D500" s="96">
        <f t="shared" si="48"/>
        <v>14</v>
      </c>
      <c r="E500" s="159">
        <f t="shared" si="49"/>
        <v>2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>
        <v>2</v>
      </c>
      <c r="Z500" s="83"/>
      <c r="AA500" s="83"/>
      <c r="AB500" s="83"/>
      <c r="AC500" s="83"/>
      <c r="AD500" s="83"/>
      <c r="AE500" s="83"/>
      <c r="AF500" s="83"/>
      <c r="AG500" s="83">
        <v>12</v>
      </c>
      <c r="AH500" s="83"/>
      <c r="AI500" s="83"/>
    </row>
    <row r="501" spans="2:35" ht="14.25">
      <c r="B501" s="81" t="s">
        <v>145</v>
      </c>
      <c r="C501" s="82" t="s">
        <v>781</v>
      </c>
      <c r="D501" s="96">
        <f t="shared" si="48"/>
        <v>44</v>
      </c>
      <c r="E501" s="159">
        <f t="shared" si="49"/>
        <v>2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>
        <v>42</v>
      </c>
      <c r="AH501" s="83">
        <v>2</v>
      </c>
      <c r="AI501" s="83"/>
    </row>
    <row r="502" spans="2:35" ht="14.25">
      <c r="B502" s="81" t="s">
        <v>146</v>
      </c>
      <c r="C502" s="82" t="s">
        <v>782</v>
      </c>
      <c r="D502" s="96">
        <f t="shared" si="48"/>
        <v>63</v>
      </c>
      <c r="E502" s="159">
        <f t="shared" si="49"/>
        <v>4</v>
      </c>
      <c r="F502" s="83"/>
      <c r="G502" s="83"/>
      <c r="H502" s="83"/>
      <c r="I502" s="83"/>
      <c r="J502" s="83">
        <v>1</v>
      </c>
      <c r="K502" s="83"/>
      <c r="L502" s="83"/>
      <c r="M502" s="83">
        <v>1</v>
      </c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>
        <v>4</v>
      </c>
      <c r="Z502" s="83"/>
      <c r="AA502" s="83"/>
      <c r="AB502" s="83"/>
      <c r="AC502" s="83"/>
      <c r="AD502" s="83"/>
      <c r="AE502" s="83"/>
      <c r="AF502" s="83"/>
      <c r="AG502" s="83">
        <v>57</v>
      </c>
      <c r="AH502" s="83"/>
      <c r="AI502" s="83"/>
    </row>
    <row r="503" spans="2:35" ht="14.25">
      <c r="B503" s="81" t="s">
        <v>147</v>
      </c>
      <c r="C503" s="82" t="s">
        <v>148</v>
      </c>
      <c r="D503" s="96">
        <f t="shared" si="48"/>
        <v>20</v>
      </c>
      <c r="E503" s="159">
        <f t="shared" si="49"/>
        <v>3</v>
      </c>
      <c r="F503" s="83">
        <v>2</v>
      </c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>
        <v>1</v>
      </c>
      <c r="AE503" s="83"/>
      <c r="AF503" s="83"/>
      <c r="AG503" s="83">
        <v>17</v>
      </c>
      <c r="AH503" s="83"/>
      <c r="AI503" s="83"/>
    </row>
    <row r="504" spans="2:35" ht="14.25">
      <c r="B504" s="81" t="s">
        <v>149</v>
      </c>
      <c r="C504" s="82" t="s">
        <v>150</v>
      </c>
      <c r="D504" s="96">
        <f t="shared" si="48"/>
        <v>41</v>
      </c>
      <c r="E504" s="159">
        <f t="shared" si="49"/>
        <v>3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>
        <v>2</v>
      </c>
      <c r="Z504" s="83"/>
      <c r="AA504" s="83"/>
      <c r="AB504" s="83"/>
      <c r="AC504" s="83"/>
      <c r="AD504" s="83">
        <v>1</v>
      </c>
      <c r="AE504" s="83"/>
      <c r="AF504" s="83"/>
      <c r="AG504" s="83">
        <v>38</v>
      </c>
      <c r="AH504" s="83"/>
      <c r="AI504" s="83"/>
    </row>
    <row r="505" spans="2:35" ht="14.25">
      <c r="B505" s="81" t="s">
        <v>151</v>
      </c>
      <c r="C505" s="82" t="s">
        <v>152</v>
      </c>
      <c r="D505" s="96">
        <f t="shared" si="48"/>
        <v>29</v>
      </c>
      <c r="E505" s="159">
        <f t="shared" si="49"/>
        <v>4</v>
      </c>
      <c r="F505" s="83">
        <v>1</v>
      </c>
      <c r="G505" s="83"/>
      <c r="H505" s="83"/>
      <c r="I505" s="83"/>
      <c r="J505" s="83"/>
      <c r="K505" s="83"/>
      <c r="L505" s="83"/>
      <c r="M505" s="83">
        <v>2</v>
      </c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>
        <v>5</v>
      </c>
      <c r="Z505" s="83"/>
      <c r="AA505" s="83"/>
      <c r="AB505" s="83"/>
      <c r="AC505" s="83"/>
      <c r="AD505" s="83"/>
      <c r="AE505" s="83"/>
      <c r="AF505" s="83"/>
      <c r="AG505" s="83">
        <v>21</v>
      </c>
      <c r="AH505" s="83"/>
      <c r="AI505" s="83"/>
    </row>
    <row r="506" spans="2:35" ht="14.25">
      <c r="B506" s="81" t="s">
        <v>153</v>
      </c>
      <c r="C506" s="82" t="s">
        <v>783</v>
      </c>
      <c r="D506" s="96">
        <f t="shared" si="48"/>
        <v>0</v>
      </c>
      <c r="E506" s="159">
        <f t="shared" si="49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</row>
    <row r="507" spans="2:35" ht="14.25">
      <c r="B507" s="81" t="s">
        <v>154</v>
      </c>
      <c r="C507" s="82" t="s">
        <v>155</v>
      </c>
      <c r="D507" s="96">
        <f t="shared" si="48"/>
        <v>95</v>
      </c>
      <c r="E507" s="159">
        <f t="shared" si="49"/>
        <v>5</v>
      </c>
      <c r="F507" s="83">
        <v>2</v>
      </c>
      <c r="G507" s="83"/>
      <c r="H507" s="83"/>
      <c r="I507" s="83"/>
      <c r="J507" s="83">
        <v>2</v>
      </c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>
        <v>2</v>
      </c>
      <c r="Z507" s="83"/>
      <c r="AA507" s="83"/>
      <c r="AB507" s="83"/>
      <c r="AC507" s="83"/>
      <c r="AD507" s="83"/>
      <c r="AE507" s="83"/>
      <c r="AF507" s="83"/>
      <c r="AG507" s="83">
        <v>87</v>
      </c>
      <c r="AH507" s="83">
        <v>2</v>
      </c>
      <c r="AI507" s="83"/>
    </row>
    <row r="508" spans="2:35" ht="14.25">
      <c r="B508" s="81" t="s">
        <v>156</v>
      </c>
      <c r="C508" s="82" t="s">
        <v>784</v>
      </c>
      <c r="D508" s="96">
        <f t="shared" si="48"/>
        <v>76</v>
      </c>
      <c r="E508" s="159">
        <f t="shared" si="49"/>
        <v>3</v>
      </c>
      <c r="F508" s="83"/>
      <c r="G508" s="83"/>
      <c r="H508" s="83"/>
      <c r="I508" s="83"/>
      <c r="J508" s="83">
        <v>1</v>
      </c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>
        <v>2</v>
      </c>
      <c r="Z508" s="83"/>
      <c r="AA508" s="83"/>
      <c r="AB508" s="83"/>
      <c r="AC508" s="83"/>
      <c r="AD508" s="83"/>
      <c r="AE508" s="83"/>
      <c r="AF508" s="83"/>
      <c r="AG508" s="83">
        <v>73</v>
      </c>
      <c r="AH508" s="83"/>
      <c r="AI508" s="83"/>
    </row>
    <row r="509" spans="2:35" ht="14.25">
      <c r="B509" s="81" t="s">
        <v>157</v>
      </c>
      <c r="C509" s="82" t="s">
        <v>785</v>
      </c>
      <c r="D509" s="96">
        <f t="shared" si="48"/>
        <v>42</v>
      </c>
      <c r="E509" s="159">
        <f t="shared" si="49"/>
        <v>2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>
        <v>4</v>
      </c>
      <c r="Z509" s="83"/>
      <c r="AA509" s="83"/>
      <c r="AB509" s="83"/>
      <c r="AC509" s="83"/>
      <c r="AD509" s="83"/>
      <c r="AE509" s="83"/>
      <c r="AF509" s="83"/>
      <c r="AG509" s="83">
        <v>38</v>
      </c>
      <c r="AH509" s="83"/>
      <c r="AI509" s="83"/>
    </row>
    <row r="510" spans="2:35" ht="14.25">
      <c r="B510" s="81" t="s">
        <v>158</v>
      </c>
      <c r="C510" s="82" t="s">
        <v>159</v>
      </c>
      <c r="D510" s="96">
        <f t="shared" si="48"/>
        <v>24</v>
      </c>
      <c r="E510" s="159">
        <f t="shared" si="49"/>
        <v>5</v>
      </c>
      <c r="F510" s="83">
        <v>1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>
        <v>2</v>
      </c>
      <c r="Z510" s="83"/>
      <c r="AA510" s="83"/>
      <c r="AB510" s="83"/>
      <c r="AC510" s="83"/>
      <c r="AD510" s="83"/>
      <c r="AE510" s="83"/>
      <c r="AF510" s="83">
        <v>1</v>
      </c>
      <c r="AG510" s="83">
        <v>18</v>
      </c>
      <c r="AH510" s="83">
        <v>2</v>
      </c>
      <c r="AI510" s="83"/>
    </row>
    <row r="511" spans="2:35" ht="14.25">
      <c r="B511" s="81" t="s">
        <v>160</v>
      </c>
      <c r="C511" s="82" t="s">
        <v>161</v>
      </c>
      <c r="D511" s="96">
        <f t="shared" si="48"/>
        <v>18</v>
      </c>
      <c r="E511" s="159">
        <f t="shared" si="49"/>
        <v>3</v>
      </c>
      <c r="F511" s="83">
        <v>2</v>
      </c>
      <c r="G511" s="83"/>
      <c r="H511" s="83"/>
      <c r="I511" s="83"/>
      <c r="J511" s="83">
        <v>1</v>
      </c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>
        <v>15</v>
      </c>
      <c r="AH511" s="83"/>
      <c r="AI511" s="83"/>
    </row>
    <row r="512" spans="2:35" ht="14.25">
      <c r="B512" s="81" t="s">
        <v>162</v>
      </c>
      <c r="C512" s="82" t="s">
        <v>786</v>
      </c>
      <c r="D512" s="96">
        <f aca="true" t="shared" si="50" ref="D512:D543">SUM(F512:AI512)</f>
        <v>0</v>
      </c>
      <c r="E512" s="159">
        <f aca="true" t="shared" si="51" ref="E512:E543">COUNT(F512:AI512)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</row>
    <row r="513" spans="2:35" ht="14.25">
      <c r="B513" s="81" t="s">
        <v>163</v>
      </c>
      <c r="C513" s="82" t="s">
        <v>164</v>
      </c>
      <c r="D513" s="96">
        <f t="shared" si="50"/>
        <v>73</v>
      </c>
      <c r="E513" s="159">
        <f t="shared" si="51"/>
        <v>4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>
        <v>1</v>
      </c>
      <c r="P513" s="83"/>
      <c r="Q513" s="83"/>
      <c r="R513" s="83"/>
      <c r="S513" s="83"/>
      <c r="T513" s="83"/>
      <c r="U513" s="83"/>
      <c r="V513" s="83"/>
      <c r="W513" s="83"/>
      <c r="X513" s="83"/>
      <c r="Y513" s="83">
        <v>2</v>
      </c>
      <c r="Z513" s="83"/>
      <c r="AA513" s="83"/>
      <c r="AB513" s="83"/>
      <c r="AC513" s="83"/>
      <c r="AD513" s="83"/>
      <c r="AE513" s="83"/>
      <c r="AF513" s="83"/>
      <c r="AG513" s="83">
        <v>68</v>
      </c>
      <c r="AH513" s="83">
        <v>2</v>
      </c>
      <c r="AI513" s="83"/>
    </row>
    <row r="514" spans="2:35" ht="14.25">
      <c r="B514" s="81" t="s">
        <v>165</v>
      </c>
      <c r="C514" s="82" t="s">
        <v>166</v>
      </c>
      <c r="D514" s="96">
        <f t="shared" si="50"/>
        <v>2</v>
      </c>
      <c r="E514" s="159">
        <f t="shared" si="51"/>
        <v>1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>
        <v>2</v>
      </c>
      <c r="AH514" s="83"/>
      <c r="AI514" s="83"/>
    </row>
    <row r="515" spans="2:35" ht="14.25">
      <c r="B515" s="81" t="s">
        <v>167</v>
      </c>
      <c r="C515" s="82" t="s">
        <v>168</v>
      </c>
      <c r="D515" s="96">
        <f t="shared" si="50"/>
        <v>46</v>
      </c>
      <c r="E515" s="159">
        <f t="shared" si="51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>
        <v>46</v>
      </c>
      <c r="AH515" s="83"/>
      <c r="AI515" s="83"/>
    </row>
    <row r="516" spans="2:35" ht="14.25">
      <c r="B516" s="81" t="s">
        <v>169</v>
      </c>
      <c r="C516" s="82" t="s">
        <v>170</v>
      </c>
      <c r="D516" s="96">
        <f t="shared" si="50"/>
        <v>16</v>
      </c>
      <c r="E516" s="159">
        <f t="shared" si="51"/>
        <v>1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>
        <v>16</v>
      </c>
      <c r="AH516" s="83"/>
      <c r="AI516" s="83"/>
    </row>
    <row r="517" spans="2:35" ht="14.25">
      <c r="B517" s="81" t="s">
        <v>171</v>
      </c>
      <c r="C517" s="82" t="s">
        <v>172</v>
      </c>
      <c r="D517" s="96">
        <f t="shared" si="50"/>
        <v>10</v>
      </c>
      <c r="E517" s="159">
        <f t="shared" si="51"/>
        <v>1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>
        <v>10</v>
      </c>
      <c r="AH517" s="83"/>
      <c r="AI517" s="83"/>
    </row>
    <row r="518" spans="2:35" ht="14.25">
      <c r="B518" s="81" t="s">
        <v>173</v>
      </c>
      <c r="C518" s="82" t="s">
        <v>174</v>
      </c>
      <c r="D518" s="96">
        <f t="shared" si="50"/>
        <v>31</v>
      </c>
      <c r="E518" s="159">
        <f t="shared" si="51"/>
        <v>5</v>
      </c>
      <c r="F518" s="83">
        <v>1</v>
      </c>
      <c r="G518" s="83"/>
      <c r="H518" s="83"/>
      <c r="I518" s="83"/>
      <c r="J518" s="83">
        <v>2</v>
      </c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>
        <v>2</v>
      </c>
      <c r="Y518" s="83">
        <v>4</v>
      </c>
      <c r="Z518" s="83"/>
      <c r="AA518" s="83"/>
      <c r="AB518" s="83"/>
      <c r="AC518" s="83"/>
      <c r="AD518" s="83"/>
      <c r="AE518" s="83"/>
      <c r="AF518" s="83"/>
      <c r="AG518" s="83">
        <v>22</v>
      </c>
      <c r="AH518" s="83"/>
      <c r="AI518" s="83"/>
    </row>
    <row r="519" spans="2:35" ht="14.25">
      <c r="B519" s="81" t="s">
        <v>175</v>
      </c>
      <c r="C519" s="82" t="s">
        <v>176</v>
      </c>
      <c r="D519" s="96">
        <f t="shared" si="50"/>
        <v>16</v>
      </c>
      <c r="E519" s="159">
        <f t="shared" si="51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>
        <v>16</v>
      </c>
      <c r="AH519" s="83"/>
      <c r="AI519" s="83"/>
    </row>
    <row r="520" spans="2:35" ht="14.25">
      <c r="B520" s="81" t="s">
        <v>177</v>
      </c>
      <c r="C520" s="82" t="s">
        <v>178</v>
      </c>
      <c r="D520" s="96">
        <f t="shared" si="50"/>
        <v>3</v>
      </c>
      <c r="E520" s="159">
        <f t="shared" si="51"/>
        <v>1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>
        <v>3</v>
      </c>
      <c r="AH520" s="83"/>
      <c r="AI520" s="83"/>
    </row>
    <row r="521" spans="2:35" ht="14.25">
      <c r="B521" s="81" t="s">
        <v>179</v>
      </c>
      <c r="C521" s="82" t="s">
        <v>180</v>
      </c>
      <c r="D521" s="96">
        <f t="shared" si="50"/>
        <v>20</v>
      </c>
      <c r="E521" s="159">
        <f t="shared" si="51"/>
        <v>3</v>
      </c>
      <c r="F521" s="83"/>
      <c r="G521" s="83"/>
      <c r="H521" s="83"/>
      <c r="I521" s="83"/>
      <c r="J521" s="83"/>
      <c r="K521" s="83"/>
      <c r="L521" s="83"/>
      <c r="M521" s="83">
        <v>1</v>
      </c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>
        <v>17</v>
      </c>
      <c r="AH521" s="83">
        <v>2</v>
      </c>
      <c r="AI521" s="83"/>
    </row>
    <row r="522" spans="2:35" ht="14.25">
      <c r="B522" s="81" t="s">
        <v>181</v>
      </c>
      <c r="C522" s="82" t="s">
        <v>182</v>
      </c>
      <c r="D522" s="96">
        <f t="shared" si="50"/>
        <v>35</v>
      </c>
      <c r="E522" s="159">
        <f t="shared" si="51"/>
        <v>4</v>
      </c>
      <c r="F522" s="83">
        <v>3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>
        <v>1</v>
      </c>
      <c r="S522" s="83"/>
      <c r="T522" s="83"/>
      <c r="U522" s="83"/>
      <c r="V522" s="83"/>
      <c r="W522" s="83"/>
      <c r="X522" s="83"/>
      <c r="Y522" s="83">
        <v>4</v>
      </c>
      <c r="Z522" s="83"/>
      <c r="AA522" s="83"/>
      <c r="AB522" s="83"/>
      <c r="AC522" s="83"/>
      <c r="AD522" s="83"/>
      <c r="AE522" s="83"/>
      <c r="AF522" s="83"/>
      <c r="AG522" s="83">
        <v>27</v>
      </c>
      <c r="AH522" s="83"/>
      <c r="AI522" s="83"/>
    </row>
    <row r="523" spans="2:35" ht="14.25">
      <c r="B523" s="81" t="s">
        <v>183</v>
      </c>
      <c r="C523" s="82" t="s">
        <v>184</v>
      </c>
      <c r="D523" s="96">
        <f t="shared" si="50"/>
        <v>91</v>
      </c>
      <c r="E523" s="159">
        <f t="shared" si="51"/>
        <v>8</v>
      </c>
      <c r="F523" s="83">
        <v>5</v>
      </c>
      <c r="G523" s="83"/>
      <c r="H523" s="83"/>
      <c r="I523" s="83"/>
      <c r="J523" s="83"/>
      <c r="K523" s="83"/>
      <c r="L523" s="83"/>
      <c r="M523" s="83">
        <v>1</v>
      </c>
      <c r="N523" s="83"/>
      <c r="O523" s="83"/>
      <c r="P523" s="83"/>
      <c r="Q523" s="83"/>
      <c r="R523" s="83">
        <v>3</v>
      </c>
      <c r="S523" s="83"/>
      <c r="T523" s="83"/>
      <c r="U523" s="83"/>
      <c r="V523" s="83"/>
      <c r="W523" s="83"/>
      <c r="X523" s="83"/>
      <c r="Y523" s="83">
        <v>13</v>
      </c>
      <c r="Z523" s="83"/>
      <c r="AA523" s="83"/>
      <c r="AB523" s="83">
        <v>2</v>
      </c>
      <c r="AC523" s="83"/>
      <c r="AD523" s="83">
        <v>3</v>
      </c>
      <c r="AE523" s="83"/>
      <c r="AF523" s="83">
        <v>12</v>
      </c>
      <c r="AG523" s="83">
        <v>52</v>
      </c>
      <c r="AH523" s="83"/>
      <c r="AI523" s="83"/>
    </row>
    <row r="524" spans="2:35" ht="14.25">
      <c r="B524" s="81" t="s">
        <v>185</v>
      </c>
      <c r="C524" s="82" t="s">
        <v>805</v>
      </c>
      <c r="D524" s="96">
        <f t="shared" si="50"/>
        <v>71</v>
      </c>
      <c r="E524" s="159">
        <f t="shared" si="51"/>
        <v>5</v>
      </c>
      <c r="F524" s="83">
        <v>2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>
        <v>1</v>
      </c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>
        <v>12</v>
      </c>
      <c r="AH524" s="83">
        <v>54</v>
      </c>
      <c r="AI524" s="83">
        <v>2</v>
      </c>
    </row>
    <row r="525" spans="2:35" ht="14.25">
      <c r="B525" s="81" t="s">
        <v>186</v>
      </c>
      <c r="C525" s="82" t="s">
        <v>187</v>
      </c>
      <c r="D525" s="96">
        <f t="shared" si="50"/>
        <v>30</v>
      </c>
      <c r="E525" s="159">
        <f t="shared" si="51"/>
        <v>5</v>
      </c>
      <c r="F525" s="83">
        <v>2</v>
      </c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>
        <v>2</v>
      </c>
      <c r="S525" s="83"/>
      <c r="T525" s="83"/>
      <c r="U525" s="83"/>
      <c r="V525" s="83"/>
      <c r="W525" s="83"/>
      <c r="X525" s="83"/>
      <c r="Y525" s="83">
        <v>4</v>
      </c>
      <c r="Z525" s="83"/>
      <c r="AA525" s="83"/>
      <c r="AB525" s="83"/>
      <c r="AC525" s="83"/>
      <c r="AD525" s="83"/>
      <c r="AE525" s="83"/>
      <c r="AF525" s="83"/>
      <c r="AG525" s="83">
        <v>21</v>
      </c>
      <c r="AH525" s="83"/>
      <c r="AI525" s="83">
        <v>1</v>
      </c>
    </row>
    <row r="526" spans="2:35" ht="14.25">
      <c r="B526" s="81" t="s">
        <v>188</v>
      </c>
      <c r="C526" s="82" t="s">
        <v>189</v>
      </c>
      <c r="D526" s="96">
        <f t="shared" si="50"/>
        <v>10</v>
      </c>
      <c r="E526" s="159">
        <f t="shared" si="51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>
        <v>10</v>
      </c>
      <c r="AH526" s="83"/>
      <c r="AI526" s="83"/>
    </row>
    <row r="527" spans="2:35" ht="14.25">
      <c r="B527" s="81" t="s">
        <v>190</v>
      </c>
      <c r="C527" s="82" t="s">
        <v>787</v>
      </c>
      <c r="D527" s="96">
        <f t="shared" si="50"/>
        <v>18</v>
      </c>
      <c r="E527" s="159">
        <f t="shared" si="51"/>
        <v>3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>
        <v>1</v>
      </c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>
        <v>16</v>
      </c>
      <c r="AH527" s="83">
        <v>1</v>
      </c>
      <c r="AI527" s="83"/>
    </row>
    <row r="528" spans="2:35" ht="14.25">
      <c r="B528" s="81" t="s">
        <v>191</v>
      </c>
      <c r="C528" s="82" t="s">
        <v>788</v>
      </c>
      <c r="D528" s="96">
        <f t="shared" si="50"/>
        <v>40</v>
      </c>
      <c r="E528" s="159">
        <f t="shared" si="51"/>
        <v>1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>
        <v>40</v>
      </c>
      <c r="AH528" s="83"/>
      <c r="AI528" s="83"/>
    </row>
    <row r="529" spans="2:35" ht="14.25">
      <c r="B529" s="81" t="s">
        <v>192</v>
      </c>
      <c r="C529" s="82" t="s">
        <v>193</v>
      </c>
      <c r="D529" s="96">
        <f t="shared" si="50"/>
        <v>5</v>
      </c>
      <c r="E529" s="159">
        <f t="shared" si="51"/>
        <v>3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>
        <v>3</v>
      </c>
      <c r="AH529" s="83">
        <v>1</v>
      </c>
      <c r="AI529" s="83">
        <v>1</v>
      </c>
    </row>
    <row r="530" spans="2:35" ht="14.25">
      <c r="B530" s="81" t="s">
        <v>194</v>
      </c>
      <c r="C530" s="82" t="s">
        <v>195</v>
      </c>
      <c r="D530" s="96">
        <f t="shared" si="50"/>
        <v>7</v>
      </c>
      <c r="E530" s="159">
        <f t="shared" si="51"/>
        <v>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>
        <v>7</v>
      </c>
      <c r="AH530" s="83"/>
      <c r="AI530" s="83"/>
    </row>
    <row r="531" spans="2:35" ht="14.25">
      <c r="B531" s="81" t="s">
        <v>196</v>
      </c>
      <c r="C531" s="82" t="s">
        <v>197</v>
      </c>
      <c r="D531" s="96">
        <f t="shared" si="50"/>
        <v>29</v>
      </c>
      <c r="E531" s="159">
        <f t="shared" si="51"/>
        <v>3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>
        <v>23</v>
      </c>
      <c r="AH531" s="83">
        <v>4</v>
      </c>
      <c r="AI531" s="83">
        <v>2</v>
      </c>
    </row>
    <row r="532" spans="2:35" ht="14.25">
      <c r="B532" s="81" t="s">
        <v>198</v>
      </c>
      <c r="C532" s="82" t="s">
        <v>789</v>
      </c>
      <c r="D532" s="96">
        <f t="shared" si="50"/>
        <v>0</v>
      </c>
      <c r="E532" s="159">
        <f t="shared" si="51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</row>
    <row r="533" spans="2:35" ht="14.25">
      <c r="B533" s="81" t="s">
        <v>199</v>
      </c>
      <c r="C533" s="82" t="s">
        <v>200</v>
      </c>
      <c r="D533" s="96">
        <f t="shared" si="50"/>
        <v>31</v>
      </c>
      <c r="E533" s="159">
        <f t="shared" si="51"/>
        <v>5</v>
      </c>
      <c r="F533" s="83"/>
      <c r="G533" s="83"/>
      <c r="H533" s="83"/>
      <c r="I533" s="83"/>
      <c r="J533" s="83"/>
      <c r="K533" s="83"/>
      <c r="L533" s="83"/>
      <c r="M533" s="83">
        <v>3</v>
      </c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>
        <v>4</v>
      </c>
      <c r="Z533" s="83"/>
      <c r="AA533" s="83"/>
      <c r="AB533" s="83"/>
      <c r="AC533" s="83"/>
      <c r="AD533" s="83"/>
      <c r="AE533" s="83"/>
      <c r="AF533" s="83">
        <v>2</v>
      </c>
      <c r="AG533" s="83">
        <v>18</v>
      </c>
      <c r="AH533" s="83"/>
      <c r="AI533" s="83">
        <v>4</v>
      </c>
    </row>
    <row r="534" spans="2:35" ht="14.25">
      <c r="B534" s="81" t="s">
        <v>201</v>
      </c>
      <c r="C534" s="82" t="s">
        <v>202</v>
      </c>
      <c r="D534" s="96">
        <f t="shared" si="50"/>
        <v>11</v>
      </c>
      <c r="E534" s="159">
        <f t="shared" si="51"/>
        <v>1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>
        <v>11</v>
      </c>
      <c r="AH534" s="83"/>
      <c r="AI534" s="83"/>
    </row>
    <row r="535" spans="2:35" ht="14.25">
      <c r="B535" s="81" t="s">
        <v>203</v>
      </c>
      <c r="C535" s="82" t="s">
        <v>204</v>
      </c>
      <c r="D535" s="96">
        <f t="shared" si="50"/>
        <v>25</v>
      </c>
      <c r="E535" s="159">
        <f t="shared" si="51"/>
        <v>2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>
        <v>24</v>
      </c>
      <c r="AH535" s="83">
        <v>1</v>
      </c>
      <c r="AI535" s="83"/>
    </row>
    <row r="536" spans="2:35" ht="14.25">
      <c r="B536" s="81" t="s">
        <v>205</v>
      </c>
      <c r="C536" s="82" t="s">
        <v>206</v>
      </c>
      <c r="D536" s="96">
        <f t="shared" si="50"/>
        <v>4</v>
      </c>
      <c r="E536" s="159">
        <f t="shared" si="51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>
        <v>4</v>
      </c>
      <c r="AH536" s="83"/>
      <c r="AI536" s="83"/>
    </row>
    <row r="537" spans="2:35" ht="14.25">
      <c r="B537" s="81" t="s">
        <v>207</v>
      </c>
      <c r="C537" s="82" t="s">
        <v>208</v>
      </c>
      <c r="D537" s="96">
        <f t="shared" si="50"/>
        <v>7</v>
      </c>
      <c r="E537" s="159">
        <f t="shared" si="51"/>
        <v>1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>
        <v>7</v>
      </c>
      <c r="AH537" s="83"/>
      <c r="AI537" s="83"/>
    </row>
    <row r="538" spans="2:35" ht="14.25">
      <c r="B538" s="81" t="s">
        <v>209</v>
      </c>
      <c r="C538" s="82" t="s">
        <v>210</v>
      </c>
      <c r="D538" s="96">
        <f t="shared" si="50"/>
        <v>5</v>
      </c>
      <c r="E538" s="159">
        <f t="shared" si="51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>
        <v>5</v>
      </c>
      <c r="AH538" s="83"/>
      <c r="AI538" s="83"/>
    </row>
    <row r="539" spans="2:35" ht="14.25">
      <c r="B539" s="81" t="s">
        <v>211</v>
      </c>
      <c r="C539" s="82" t="s">
        <v>212</v>
      </c>
      <c r="D539" s="96">
        <f t="shared" si="50"/>
        <v>23</v>
      </c>
      <c r="E539" s="159">
        <f t="shared" si="51"/>
        <v>5</v>
      </c>
      <c r="F539" s="83">
        <v>1</v>
      </c>
      <c r="G539" s="83"/>
      <c r="H539" s="83"/>
      <c r="I539" s="83"/>
      <c r="J539" s="83"/>
      <c r="K539" s="83"/>
      <c r="L539" s="83"/>
      <c r="M539" s="83"/>
      <c r="N539" s="83"/>
      <c r="O539" s="83">
        <v>3</v>
      </c>
      <c r="P539" s="83"/>
      <c r="Q539" s="83"/>
      <c r="R539" s="83"/>
      <c r="S539" s="83"/>
      <c r="T539" s="83"/>
      <c r="U539" s="83"/>
      <c r="V539" s="83"/>
      <c r="W539" s="83"/>
      <c r="X539" s="83"/>
      <c r="Y539" s="83">
        <v>1</v>
      </c>
      <c r="Z539" s="83"/>
      <c r="AA539" s="83"/>
      <c r="AB539" s="83"/>
      <c r="AC539" s="83"/>
      <c r="AD539" s="83"/>
      <c r="AE539" s="83"/>
      <c r="AF539" s="83"/>
      <c r="AG539" s="83">
        <v>17</v>
      </c>
      <c r="AH539" s="83">
        <v>1</v>
      </c>
      <c r="AI539" s="83"/>
    </row>
    <row r="540" spans="2:35" ht="14.25">
      <c r="B540" s="81" t="s">
        <v>213</v>
      </c>
      <c r="C540" s="82" t="s">
        <v>214</v>
      </c>
      <c r="D540" s="96">
        <f t="shared" si="50"/>
        <v>102</v>
      </c>
      <c r="E540" s="159">
        <f t="shared" si="51"/>
        <v>7</v>
      </c>
      <c r="F540" s="83">
        <v>9</v>
      </c>
      <c r="G540" s="83"/>
      <c r="H540" s="83"/>
      <c r="I540" s="83"/>
      <c r="J540" s="83">
        <v>6</v>
      </c>
      <c r="K540" s="83"/>
      <c r="L540" s="83"/>
      <c r="M540" s="83">
        <v>2</v>
      </c>
      <c r="N540" s="83">
        <v>2</v>
      </c>
      <c r="O540" s="83">
        <v>1</v>
      </c>
      <c r="P540" s="83"/>
      <c r="Q540" s="83"/>
      <c r="R540" s="83"/>
      <c r="S540" s="83"/>
      <c r="T540" s="83"/>
      <c r="U540" s="83"/>
      <c r="V540" s="83"/>
      <c r="W540" s="83"/>
      <c r="X540" s="83"/>
      <c r="Y540" s="83">
        <v>6</v>
      </c>
      <c r="Z540" s="83"/>
      <c r="AA540" s="83"/>
      <c r="AB540" s="83"/>
      <c r="AC540" s="83"/>
      <c r="AD540" s="83"/>
      <c r="AE540" s="83"/>
      <c r="AF540" s="83"/>
      <c r="AG540" s="83">
        <v>76</v>
      </c>
      <c r="AH540" s="83"/>
      <c r="AI540" s="83"/>
    </row>
    <row r="541" spans="2:35" ht="14.25">
      <c r="B541" s="81" t="s">
        <v>215</v>
      </c>
      <c r="C541" s="82" t="s">
        <v>216</v>
      </c>
      <c r="D541" s="96">
        <f t="shared" si="50"/>
        <v>28</v>
      </c>
      <c r="E541" s="159">
        <f t="shared" si="51"/>
        <v>4</v>
      </c>
      <c r="F541" s="83">
        <v>4</v>
      </c>
      <c r="G541" s="83"/>
      <c r="H541" s="83"/>
      <c r="I541" s="83"/>
      <c r="J541" s="83"/>
      <c r="K541" s="83"/>
      <c r="L541" s="83"/>
      <c r="M541" s="83"/>
      <c r="N541" s="83">
        <v>2</v>
      </c>
      <c r="O541" s="83"/>
      <c r="P541" s="83"/>
      <c r="Q541" s="83"/>
      <c r="R541" s="83">
        <v>2</v>
      </c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>
        <v>20</v>
      </c>
      <c r="AH541" s="83"/>
      <c r="AI541" s="83"/>
    </row>
    <row r="542" spans="2:35" ht="14.25">
      <c r="B542" s="81" t="s">
        <v>217</v>
      </c>
      <c r="C542" s="82" t="s">
        <v>218</v>
      </c>
      <c r="D542" s="96">
        <f t="shared" si="50"/>
        <v>15</v>
      </c>
      <c r="E542" s="159">
        <f t="shared" si="51"/>
        <v>3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>
        <v>1</v>
      </c>
      <c r="AC542" s="83"/>
      <c r="AD542" s="83"/>
      <c r="AE542" s="83"/>
      <c r="AF542" s="83"/>
      <c r="AG542" s="83">
        <v>13</v>
      </c>
      <c r="AH542" s="83"/>
      <c r="AI542" s="83">
        <v>1</v>
      </c>
    </row>
    <row r="543" spans="2:35" ht="14.25">
      <c r="B543" s="81" t="s">
        <v>219</v>
      </c>
      <c r="C543" s="82" t="s">
        <v>790</v>
      </c>
      <c r="D543" s="96">
        <f t="shared" si="50"/>
        <v>11</v>
      </c>
      <c r="E543" s="159">
        <f t="shared" si="51"/>
        <v>1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>
        <v>11</v>
      </c>
      <c r="AH543" s="83"/>
      <c r="AI543" s="83"/>
    </row>
    <row r="544" spans="2:35" ht="14.25">
      <c r="B544" s="81" t="s">
        <v>220</v>
      </c>
      <c r="C544" s="82" t="s">
        <v>221</v>
      </c>
      <c r="D544" s="96">
        <f aca="true" t="shared" si="52" ref="D544:D555">SUM(F544:AI544)</f>
        <v>11</v>
      </c>
      <c r="E544" s="159">
        <f aca="true" t="shared" si="53" ref="E544:E555">COUNT(F544:AI544)</f>
        <v>3</v>
      </c>
      <c r="F544" s="83"/>
      <c r="G544" s="83"/>
      <c r="H544" s="83"/>
      <c r="I544" s="83"/>
      <c r="J544" s="83"/>
      <c r="K544" s="83"/>
      <c r="L544" s="83"/>
      <c r="M544" s="83">
        <v>4</v>
      </c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>
        <v>6</v>
      </c>
      <c r="AH544" s="83"/>
      <c r="AI544" s="83">
        <v>1</v>
      </c>
    </row>
    <row r="545" spans="2:35" ht="14.25">
      <c r="B545" s="81" t="s">
        <v>222</v>
      </c>
      <c r="C545" s="82" t="s">
        <v>223</v>
      </c>
      <c r="D545" s="96">
        <f t="shared" si="52"/>
        <v>9</v>
      </c>
      <c r="E545" s="159">
        <f t="shared" si="53"/>
        <v>1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>
        <v>9</v>
      </c>
      <c r="AH545" s="83"/>
      <c r="AI545" s="83"/>
    </row>
    <row r="546" spans="2:35" ht="15" thickBot="1">
      <c r="B546" s="81" t="s">
        <v>844</v>
      </c>
      <c r="C546" s="82" t="s">
        <v>845</v>
      </c>
      <c r="D546" s="96">
        <f t="shared" si="52"/>
        <v>9</v>
      </c>
      <c r="E546" s="159">
        <f t="shared" si="53"/>
        <v>4</v>
      </c>
      <c r="F546" s="83"/>
      <c r="G546" s="83"/>
      <c r="H546" s="83"/>
      <c r="I546" s="83"/>
      <c r="J546" s="83"/>
      <c r="K546" s="83"/>
      <c r="L546" s="83"/>
      <c r="M546" s="83">
        <v>1</v>
      </c>
      <c r="N546" s="83">
        <v>1</v>
      </c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>
        <v>1</v>
      </c>
      <c r="AG546" s="83">
        <v>6</v>
      </c>
      <c r="AH546" s="83"/>
      <c r="AI546" s="83"/>
    </row>
    <row r="547" spans="2:35" ht="15" hidden="1" thickBot="1">
      <c r="B547" s="81"/>
      <c r="C547" s="82"/>
      <c r="D547" s="96">
        <f t="shared" si="52"/>
        <v>0</v>
      </c>
      <c r="E547" s="159">
        <f t="shared" si="53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</row>
    <row r="548" spans="2:35" ht="15" hidden="1" thickBot="1">
      <c r="B548" s="81"/>
      <c r="C548" s="82"/>
      <c r="D548" s="96">
        <f t="shared" si="52"/>
        <v>0</v>
      </c>
      <c r="E548" s="159">
        <f t="shared" si="53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</row>
    <row r="549" spans="2:35" ht="15" hidden="1" thickBot="1">
      <c r="B549" s="81"/>
      <c r="C549" s="82"/>
      <c r="D549" s="96">
        <f t="shared" si="52"/>
        <v>0</v>
      </c>
      <c r="E549" s="159">
        <f t="shared" si="53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</row>
    <row r="550" spans="2:35" ht="15" hidden="1" thickBot="1">
      <c r="B550" s="81"/>
      <c r="C550" s="82"/>
      <c r="D550" s="96">
        <f t="shared" si="52"/>
        <v>0</v>
      </c>
      <c r="E550" s="159">
        <f t="shared" si="53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</row>
    <row r="551" spans="2:35" ht="15" hidden="1" thickBot="1">
      <c r="B551" s="81"/>
      <c r="C551" s="82"/>
      <c r="D551" s="96">
        <f t="shared" si="52"/>
        <v>0</v>
      </c>
      <c r="E551" s="159">
        <f t="shared" si="53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</row>
    <row r="552" spans="2:35" ht="15" hidden="1" thickBot="1">
      <c r="B552" s="81"/>
      <c r="C552" s="82"/>
      <c r="D552" s="96">
        <f t="shared" si="52"/>
        <v>0</v>
      </c>
      <c r="E552" s="159">
        <f t="shared" si="53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</row>
    <row r="553" spans="2:35" ht="15" hidden="1" thickBot="1">
      <c r="B553" s="81"/>
      <c r="C553" s="82"/>
      <c r="D553" s="96">
        <f t="shared" si="52"/>
        <v>0</v>
      </c>
      <c r="E553" s="159">
        <f t="shared" si="53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</row>
    <row r="554" spans="2:35" ht="15" hidden="1" thickBot="1">
      <c r="B554" s="81"/>
      <c r="C554" s="82"/>
      <c r="D554" s="96">
        <f t="shared" si="52"/>
        <v>0</v>
      </c>
      <c r="E554" s="159">
        <f t="shared" si="53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</row>
    <row r="555" spans="2:35" ht="15" hidden="1" thickBot="1">
      <c r="B555" s="84"/>
      <c r="C555" s="85"/>
      <c r="D555" s="97">
        <f t="shared" si="52"/>
        <v>0</v>
      </c>
      <c r="E555" s="160">
        <f t="shared" si="53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</row>
    <row r="556" spans="2:35" ht="15" thickBot="1">
      <c r="B556" s="58"/>
      <c r="C556" s="1" t="s">
        <v>641</v>
      </c>
      <c r="D556" s="59">
        <f>SUM(D480:D555)</f>
        <v>1860</v>
      </c>
      <c r="E556" s="167"/>
      <c r="F556" s="59">
        <f aca="true" t="shared" si="54" ref="F556:AI556">SUM(F480:F555)</f>
        <v>39</v>
      </c>
      <c r="G556" s="59">
        <f t="shared" si="54"/>
        <v>0</v>
      </c>
      <c r="H556" s="59">
        <f t="shared" si="54"/>
        <v>0</v>
      </c>
      <c r="I556" s="59">
        <f t="shared" si="54"/>
        <v>0</v>
      </c>
      <c r="J556" s="59">
        <f t="shared" si="54"/>
        <v>15</v>
      </c>
      <c r="K556" s="59">
        <f t="shared" si="54"/>
        <v>0</v>
      </c>
      <c r="L556" s="59">
        <f t="shared" si="54"/>
        <v>0</v>
      </c>
      <c r="M556" s="59">
        <f t="shared" si="54"/>
        <v>18</v>
      </c>
      <c r="N556" s="59">
        <f t="shared" si="54"/>
        <v>7</v>
      </c>
      <c r="O556" s="59">
        <f t="shared" si="54"/>
        <v>9</v>
      </c>
      <c r="P556" s="59">
        <f t="shared" si="54"/>
        <v>0</v>
      </c>
      <c r="Q556" s="59">
        <f t="shared" si="54"/>
        <v>0</v>
      </c>
      <c r="R556" s="59">
        <f t="shared" si="54"/>
        <v>18</v>
      </c>
      <c r="S556" s="59">
        <f t="shared" si="54"/>
        <v>0</v>
      </c>
      <c r="T556" s="59">
        <f t="shared" si="54"/>
        <v>0</v>
      </c>
      <c r="U556" s="59">
        <f t="shared" si="54"/>
        <v>0</v>
      </c>
      <c r="V556" s="59">
        <f t="shared" si="54"/>
        <v>0</v>
      </c>
      <c r="W556" s="59">
        <f t="shared" si="54"/>
        <v>0</v>
      </c>
      <c r="X556" s="59">
        <f t="shared" si="54"/>
        <v>4</v>
      </c>
      <c r="Y556" s="59">
        <f t="shared" si="54"/>
        <v>69</v>
      </c>
      <c r="Z556" s="59">
        <f t="shared" si="54"/>
        <v>0</v>
      </c>
      <c r="AA556" s="59">
        <f t="shared" si="54"/>
        <v>0</v>
      </c>
      <c r="AB556" s="59">
        <f t="shared" si="54"/>
        <v>6</v>
      </c>
      <c r="AC556" s="59">
        <f t="shared" si="54"/>
        <v>0</v>
      </c>
      <c r="AD556" s="59">
        <f t="shared" si="54"/>
        <v>5</v>
      </c>
      <c r="AE556" s="59">
        <f t="shared" si="54"/>
        <v>0</v>
      </c>
      <c r="AF556" s="59">
        <f t="shared" si="54"/>
        <v>19</v>
      </c>
      <c r="AG556" s="59">
        <f t="shared" si="54"/>
        <v>1559</v>
      </c>
      <c r="AH556" s="59">
        <f t="shared" si="54"/>
        <v>74</v>
      </c>
      <c r="AI556" s="59">
        <f t="shared" si="54"/>
        <v>18</v>
      </c>
    </row>
    <row r="557" spans="2:35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</row>
    <row r="558" spans="2:35" ht="14.25">
      <c r="B558" s="78" t="s">
        <v>224</v>
      </c>
      <c r="C558" s="79" t="s">
        <v>225</v>
      </c>
      <c r="D558" s="95">
        <f aca="true" t="shared" si="55" ref="D558:D583">SUM(F558:AI558)</f>
        <v>1</v>
      </c>
      <c r="E558" s="158">
        <f aca="true" t="shared" si="56" ref="E558:E583">COUNT(F558:AI558)</f>
        <v>1</v>
      </c>
      <c r="F558" s="80"/>
      <c r="G558" s="80"/>
      <c r="H558" s="80"/>
      <c r="I558" s="80"/>
      <c r="J558" s="80"/>
      <c r="K558" s="80"/>
      <c r="L558" s="80"/>
      <c r="M558" s="80">
        <v>1</v>
      </c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</row>
    <row r="559" spans="2:35" ht="14.25">
      <c r="B559" s="81" t="s">
        <v>226</v>
      </c>
      <c r="C559" s="82" t="s">
        <v>227</v>
      </c>
      <c r="D559" s="96">
        <f t="shared" si="55"/>
        <v>16</v>
      </c>
      <c r="E559" s="159">
        <f t="shared" si="56"/>
        <v>3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>
        <v>2</v>
      </c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>
        <v>2</v>
      </c>
      <c r="AC559" s="83"/>
      <c r="AD559" s="83"/>
      <c r="AE559" s="83"/>
      <c r="AF559" s="83"/>
      <c r="AG559" s="83"/>
      <c r="AH559" s="83">
        <v>12</v>
      </c>
      <c r="AI559" s="83"/>
    </row>
    <row r="560" spans="2:35" ht="14.25">
      <c r="B560" s="81" t="s">
        <v>228</v>
      </c>
      <c r="C560" s="82" t="s">
        <v>229</v>
      </c>
      <c r="D560" s="96">
        <f t="shared" si="55"/>
        <v>9</v>
      </c>
      <c r="E560" s="159">
        <f t="shared" si="56"/>
        <v>3</v>
      </c>
      <c r="F560" s="83"/>
      <c r="G560" s="83"/>
      <c r="H560" s="83"/>
      <c r="I560" s="83"/>
      <c r="J560" s="83"/>
      <c r="K560" s="83"/>
      <c r="L560" s="83"/>
      <c r="M560" s="83">
        <v>2</v>
      </c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>
        <v>4</v>
      </c>
      <c r="AI560" s="83">
        <v>3</v>
      </c>
    </row>
    <row r="561" spans="2:35" ht="14.25">
      <c r="B561" s="81" t="s">
        <v>230</v>
      </c>
      <c r="C561" s="82" t="s">
        <v>791</v>
      </c>
      <c r="D561" s="96">
        <f t="shared" si="55"/>
        <v>3</v>
      </c>
      <c r="E561" s="159">
        <f t="shared" si="56"/>
        <v>1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>
        <v>3</v>
      </c>
      <c r="AH561" s="83"/>
      <c r="AI561" s="83"/>
    </row>
    <row r="562" spans="2:35" ht="14.25">
      <c r="B562" s="81" t="s">
        <v>231</v>
      </c>
      <c r="C562" s="82" t="s">
        <v>232</v>
      </c>
      <c r="D562" s="96">
        <f t="shared" si="55"/>
        <v>37</v>
      </c>
      <c r="E562" s="159">
        <f t="shared" si="56"/>
        <v>5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>
        <v>19</v>
      </c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>
        <v>2</v>
      </c>
      <c r="AG562" s="83">
        <v>6</v>
      </c>
      <c r="AH562" s="83">
        <v>4</v>
      </c>
      <c r="AI562" s="83">
        <v>6</v>
      </c>
    </row>
    <row r="563" spans="2:35" ht="14.25">
      <c r="B563" s="81" t="s">
        <v>233</v>
      </c>
      <c r="C563" s="82" t="s">
        <v>234</v>
      </c>
      <c r="D563" s="96">
        <f t="shared" si="55"/>
        <v>4</v>
      </c>
      <c r="E563" s="159">
        <f t="shared" si="56"/>
        <v>2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>
        <v>3</v>
      </c>
      <c r="AI563" s="83">
        <v>1</v>
      </c>
    </row>
    <row r="564" spans="2:35" ht="14.25">
      <c r="B564" s="81" t="s">
        <v>235</v>
      </c>
      <c r="C564" s="82" t="s">
        <v>792</v>
      </c>
      <c r="D564" s="96">
        <f t="shared" si="55"/>
        <v>2</v>
      </c>
      <c r="E564" s="159">
        <f t="shared" si="56"/>
        <v>1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>
        <v>2</v>
      </c>
      <c r="AI564" s="83"/>
    </row>
    <row r="565" spans="2:35" ht="14.25">
      <c r="B565" s="81" t="s">
        <v>236</v>
      </c>
      <c r="C565" s="82" t="s">
        <v>793</v>
      </c>
      <c r="D565" s="96">
        <f t="shared" si="55"/>
        <v>1</v>
      </c>
      <c r="E565" s="159">
        <f t="shared" si="56"/>
        <v>1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>
        <v>1</v>
      </c>
    </row>
    <row r="566" spans="2:35" ht="14.25">
      <c r="B566" s="81" t="s">
        <v>237</v>
      </c>
      <c r="C566" s="82" t="s">
        <v>238</v>
      </c>
      <c r="D566" s="96">
        <f t="shared" si="55"/>
        <v>6</v>
      </c>
      <c r="E566" s="159">
        <f t="shared" si="56"/>
        <v>2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>
        <v>3</v>
      </c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>
        <v>3</v>
      </c>
      <c r="AI566" s="83"/>
    </row>
    <row r="567" spans="2:35" ht="14.25">
      <c r="B567" s="81" t="s">
        <v>239</v>
      </c>
      <c r="C567" s="82" t="s">
        <v>240</v>
      </c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</row>
    <row r="568" spans="2:35" ht="14.25">
      <c r="B568" s="81" t="s">
        <v>241</v>
      </c>
      <c r="C568" s="82" t="s">
        <v>794</v>
      </c>
      <c r="D568" s="96">
        <f t="shared" si="55"/>
        <v>10</v>
      </c>
      <c r="E568" s="159">
        <f t="shared" si="56"/>
        <v>3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>
        <v>2</v>
      </c>
      <c r="AC568" s="83"/>
      <c r="AD568" s="83"/>
      <c r="AE568" s="83"/>
      <c r="AF568" s="83"/>
      <c r="AG568" s="83">
        <v>2</v>
      </c>
      <c r="AH568" s="83">
        <v>6</v>
      </c>
      <c r="AI568" s="83"/>
    </row>
    <row r="569" spans="2:35" ht="14.25">
      <c r="B569" s="81" t="s">
        <v>242</v>
      </c>
      <c r="C569" s="82" t="s">
        <v>243</v>
      </c>
      <c r="D569" s="96">
        <f t="shared" si="55"/>
        <v>0</v>
      </c>
      <c r="E569" s="159">
        <f t="shared" si="56"/>
        <v>0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</row>
    <row r="570" spans="2:35" ht="14.25">
      <c r="B570" s="81" t="s">
        <v>244</v>
      </c>
      <c r="C570" s="82" t="s">
        <v>245</v>
      </c>
      <c r="D570" s="96">
        <f t="shared" si="55"/>
        <v>26</v>
      </c>
      <c r="E570" s="159">
        <f t="shared" si="56"/>
        <v>7</v>
      </c>
      <c r="F570" s="83"/>
      <c r="G570" s="83"/>
      <c r="H570" s="83"/>
      <c r="I570" s="83"/>
      <c r="J570" s="83">
        <v>2</v>
      </c>
      <c r="K570" s="83"/>
      <c r="L570" s="83"/>
      <c r="M570" s="83">
        <v>3</v>
      </c>
      <c r="N570" s="83"/>
      <c r="O570" s="83">
        <v>1</v>
      </c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>
        <v>4</v>
      </c>
      <c r="AC570" s="83"/>
      <c r="AD570" s="83"/>
      <c r="AE570" s="83"/>
      <c r="AF570" s="83"/>
      <c r="AG570" s="83">
        <v>6</v>
      </c>
      <c r="AH570" s="83">
        <v>7</v>
      </c>
      <c r="AI570" s="83">
        <v>3</v>
      </c>
    </row>
    <row r="571" spans="2:35" ht="14.25">
      <c r="B571" s="81" t="s">
        <v>246</v>
      </c>
      <c r="C571" s="82" t="s">
        <v>247</v>
      </c>
      <c r="D571" s="96">
        <f t="shared" si="55"/>
        <v>24</v>
      </c>
      <c r="E571" s="159">
        <f t="shared" si="56"/>
        <v>1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>
        <v>24</v>
      </c>
      <c r="AI571" s="83"/>
    </row>
    <row r="572" spans="2:35" ht="14.25">
      <c r="B572" s="81" t="s">
        <v>248</v>
      </c>
      <c r="C572" s="82" t="s">
        <v>249</v>
      </c>
      <c r="D572" s="96">
        <f t="shared" si="55"/>
        <v>4</v>
      </c>
      <c r="E572" s="159">
        <f t="shared" si="56"/>
        <v>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>
        <v>4</v>
      </c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</row>
    <row r="573" spans="2:35" ht="14.25">
      <c r="B573" s="81" t="s">
        <v>250</v>
      </c>
      <c r="C573" s="82" t="s">
        <v>251</v>
      </c>
      <c r="D573" s="96">
        <f t="shared" si="55"/>
        <v>33</v>
      </c>
      <c r="E573" s="159">
        <f t="shared" si="56"/>
        <v>6</v>
      </c>
      <c r="F573" s="83"/>
      <c r="G573" s="83"/>
      <c r="H573" s="83"/>
      <c r="I573" s="83"/>
      <c r="J573" s="83"/>
      <c r="K573" s="83"/>
      <c r="L573" s="83"/>
      <c r="M573" s="83">
        <v>8</v>
      </c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>
        <v>1</v>
      </c>
      <c r="AC573" s="83"/>
      <c r="AD573" s="83"/>
      <c r="AE573" s="83"/>
      <c r="AF573" s="83">
        <v>3</v>
      </c>
      <c r="AG573" s="83">
        <v>6</v>
      </c>
      <c r="AH573" s="83">
        <v>4</v>
      </c>
      <c r="AI573" s="83">
        <v>11</v>
      </c>
    </row>
    <row r="574" spans="2:35" ht="14.25">
      <c r="B574" s="81" t="s">
        <v>252</v>
      </c>
      <c r="C574" s="82" t="s">
        <v>795</v>
      </c>
      <c r="D574" s="96">
        <f t="shared" si="55"/>
        <v>10</v>
      </c>
      <c r="E574" s="159">
        <f t="shared" si="56"/>
        <v>4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>
        <v>2</v>
      </c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>
        <v>2</v>
      </c>
      <c r="AG574" s="83"/>
      <c r="AH574" s="83">
        <v>4</v>
      </c>
      <c r="AI574" s="83">
        <v>2</v>
      </c>
    </row>
    <row r="575" spans="2:35" ht="14.25">
      <c r="B575" s="81" t="s">
        <v>253</v>
      </c>
      <c r="C575" s="82" t="s">
        <v>254</v>
      </c>
      <c r="D575" s="96">
        <f t="shared" si="55"/>
        <v>3</v>
      </c>
      <c r="E575" s="159">
        <f t="shared" si="56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>
        <v>3</v>
      </c>
      <c r="AI575" s="83"/>
    </row>
    <row r="576" spans="2:35" ht="15" thickBot="1">
      <c r="B576" s="81" t="s">
        <v>827</v>
      </c>
      <c r="C576" s="82" t="s">
        <v>826</v>
      </c>
      <c r="D576" s="96">
        <f t="shared" si="55"/>
        <v>0</v>
      </c>
      <c r="E576" s="159">
        <f t="shared" si="5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</row>
    <row r="577" spans="2:35" ht="15" hidden="1" thickBot="1">
      <c r="B577" s="81"/>
      <c r="C577" s="82"/>
      <c r="D577" s="96">
        <f t="shared" si="55"/>
        <v>0</v>
      </c>
      <c r="E577" s="159">
        <f t="shared" si="5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</row>
    <row r="578" spans="2:35" ht="15" hidden="1" thickBot="1">
      <c r="B578" s="81"/>
      <c r="C578" s="82"/>
      <c r="D578" s="96">
        <f t="shared" si="55"/>
        <v>0</v>
      </c>
      <c r="E578" s="159">
        <f t="shared" si="5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</row>
    <row r="579" spans="2:35" ht="15" hidden="1" thickBot="1">
      <c r="B579" s="81"/>
      <c r="C579" s="82"/>
      <c r="D579" s="96">
        <f t="shared" si="55"/>
        <v>0</v>
      </c>
      <c r="E579" s="159">
        <f t="shared" si="5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</row>
    <row r="580" spans="2:35" ht="15" hidden="1" thickBot="1">
      <c r="B580" s="81"/>
      <c r="C580" s="82"/>
      <c r="D580" s="96">
        <f t="shared" si="55"/>
        <v>0</v>
      </c>
      <c r="E580" s="159">
        <f t="shared" si="5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</row>
    <row r="581" spans="2:35" ht="15" hidden="1" thickBot="1">
      <c r="B581" s="81"/>
      <c r="C581" s="82"/>
      <c r="D581" s="96">
        <f t="shared" si="55"/>
        <v>0</v>
      </c>
      <c r="E581" s="159">
        <f t="shared" si="5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</row>
    <row r="582" spans="2:35" ht="15" hidden="1" thickBot="1">
      <c r="B582" s="81"/>
      <c r="C582" s="82"/>
      <c r="D582" s="96">
        <f t="shared" si="55"/>
        <v>0</v>
      </c>
      <c r="E582" s="159">
        <f t="shared" si="5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</row>
    <row r="583" spans="2:35" ht="15" hidden="1" thickBot="1">
      <c r="B583" s="84"/>
      <c r="C583" s="85"/>
      <c r="D583" s="97">
        <f t="shared" si="55"/>
        <v>0</v>
      </c>
      <c r="E583" s="160">
        <f t="shared" si="5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</row>
    <row r="584" spans="2:35" ht="15" thickBot="1">
      <c r="B584" s="58"/>
      <c r="C584" s="1" t="s">
        <v>643</v>
      </c>
      <c r="D584" s="59">
        <f>SUM(D558:D583)</f>
        <v>189</v>
      </c>
      <c r="E584" s="167"/>
      <c r="F584" s="59">
        <f aca="true" t="shared" si="57" ref="F584:AI584">SUM(F558:F583)</f>
        <v>0</v>
      </c>
      <c r="G584" s="59">
        <f t="shared" si="57"/>
        <v>0</v>
      </c>
      <c r="H584" s="59">
        <f t="shared" si="57"/>
        <v>0</v>
      </c>
      <c r="I584" s="59">
        <f t="shared" si="57"/>
        <v>0</v>
      </c>
      <c r="J584" s="59">
        <f t="shared" si="57"/>
        <v>2</v>
      </c>
      <c r="K584" s="59">
        <f t="shared" si="57"/>
        <v>0</v>
      </c>
      <c r="L584" s="59">
        <f t="shared" si="57"/>
        <v>0</v>
      </c>
      <c r="M584" s="59">
        <f t="shared" si="57"/>
        <v>14</v>
      </c>
      <c r="N584" s="59">
        <f t="shared" si="57"/>
        <v>0</v>
      </c>
      <c r="O584" s="59">
        <f t="shared" si="57"/>
        <v>1</v>
      </c>
      <c r="P584" s="59">
        <f t="shared" si="57"/>
        <v>30</v>
      </c>
      <c r="Q584" s="59">
        <f t="shared" si="57"/>
        <v>0</v>
      </c>
      <c r="R584" s="59">
        <f t="shared" si="57"/>
        <v>0</v>
      </c>
      <c r="S584" s="59">
        <f t="shared" si="57"/>
        <v>0</v>
      </c>
      <c r="T584" s="59">
        <f t="shared" si="57"/>
        <v>0</v>
      </c>
      <c r="U584" s="59">
        <f t="shared" si="57"/>
        <v>0</v>
      </c>
      <c r="V584" s="59">
        <f t="shared" si="57"/>
        <v>0</v>
      </c>
      <c r="W584" s="59">
        <f t="shared" si="57"/>
        <v>0</v>
      </c>
      <c r="X584" s="59">
        <f t="shared" si="57"/>
        <v>0</v>
      </c>
      <c r="Y584" s="59">
        <f t="shared" si="57"/>
        <v>0</v>
      </c>
      <c r="Z584" s="59">
        <f t="shared" si="57"/>
        <v>0</v>
      </c>
      <c r="AA584" s="59">
        <f t="shared" si="57"/>
        <v>0</v>
      </c>
      <c r="AB584" s="59">
        <f t="shared" si="57"/>
        <v>9</v>
      </c>
      <c r="AC584" s="59">
        <f t="shared" si="57"/>
        <v>0</v>
      </c>
      <c r="AD584" s="59">
        <f t="shared" si="57"/>
        <v>0</v>
      </c>
      <c r="AE584" s="59">
        <f t="shared" si="57"/>
        <v>0</v>
      </c>
      <c r="AF584" s="59">
        <f t="shared" si="57"/>
        <v>7</v>
      </c>
      <c r="AG584" s="59">
        <f t="shared" si="57"/>
        <v>23</v>
      </c>
      <c r="AH584" s="59">
        <f t="shared" si="57"/>
        <v>76</v>
      </c>
      <c r="AI584" s="59">
        <f t="shared" si="57"/>
        <v>27</v>
      </c>
    </row>
    <row r="585" spans="2:35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</row>
    <row r="586" spans="2:35" ht="14.25">
      <c r="B586" s="78" t="s">
        <v>255</v>
      </c>
      <c r="C586" s="79" t="s">
        <v>256</v>
      </c>
      <c r="D586" s="95">
        <f aca="true" t="shared" si="58" ref="D586:D622">SUM(F586:AI586)</f>
        <v>0</v>
      </c>
      <c r="E586" s="158">
        <f aca="true" t="shared" si="59" ref="E586:E622">COUNT(F586:AI586)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</row>
    <row r="587" spans="2:35" ht="14.25">
      <c r="B587" s="81" t="s">
        <v>257</v>
      </c>
      <c r="C587" s="82" t="s">
        <v>796</v>
      </c>
      <c r="D587" s="96">
        <f t="shared" si="58"/>
        <v>88</v>
      </c>
      <c r="E587" s="159">
        <f t="shared" si="59"/>
        <v>3</v>
      </c>
      <c r="F587" s="83"/>
      <c r="G587" s="83"/>
      <c r="H587" s="83"/>
      <c r="I587" s="83"/>
      <c r="J587" s="83"/>
      <c r="K587" s="83"/>
      <c r="L587" s="83"/>
      <c r="M587" s="83">
        <v>21</v>
      </c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>
        <v>49</v>
      </c>
      <c r="AG587" s="83"/>
      <c r="AH587" s="83"/>
      <c r="AI587" s="83">
        <v>18</v>
      </c>
    </row>
    <row r="588" spans="2:35" ht="14.25">
      <c r="B588" s="81" t="s">
        <v>258</v>
      </c>
      <c r="C588" s="82" t="s">
        <v>259</v>
      </c>
      <c r="D588" s="96">
        <f t="shared" si="58"/>
        <v>13</v>
      </c>
      <c r="E588" s="159">
        <f t="shared" si="59"/>
        <v>4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>
        <v>1</v>
      </c>
      <c r="AE588" s="83"/>
      <c r="AF588" s="83">
        <v>2</v>
      </c>
      <c r="AG588" s="83">
        <v>1</v>
      </c>
      <c r="AH588" s="83"/>
      <c r="AI588" s="83">
        <v>9</v>
      </c>
    </row>
    <row r="589" spans="2:35" ht="14.25">
      <c r="B589" s="81" t="s">
        <v>260</v>
      </c>
      <c r="C589" s="82" t="s">
        <v>797</v>
      </c>
      <c r="D589" s="96">
        <f t="shared" si="58"/>
        <v>37</v>
      </c>
      <c r="E589" s="159">
        <f t="shared" si="59"/>
        <v>8</v>
      </c>
      <c r="F589" s="83"/>
      <c r="G589" s="83"/>
      <c r="H589" s="83"/>
      <c r="I589" s="83"/>
      <c r="J589" s="83"/>
      <c r="K589" s="83"/>
      <c r="L589" s="83"/>
      <c r="M589" s="83">
        <v>9</v>
      </c>
      <c r="N589" s="83"/>
      <c r="O589" s="83">
        <v>2</v>
      </c>
      <c r="P589" s="83">
        <v>1</v>
      </c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>
        <v>1</v>
      </c>
      <c r="AC589" s="83"/>
      <c r="AD589" s="83">
        <v>5</v>
      </c>
      <c r="AE589" s="83"/>
      <c r="AF589" s="83">
        <v>6</v>
      </c>
      <c r="AG589" s="83"/>
      <c r="AH589" s="83">
        <v>7</v>
      </c>
      <c r="AI589" s="83">
        <v>6</v>
      </c>
    </row>
    <row r="590" spans="2:35" ht="14.25">
      <c r="B590" s="81" t="s">
        <v>261</v>
      </c>
      <c r="C590" s="82" t="s">
        <v>262</v>
      </c>
      <c r="D590" s="96">
        <f t="shared" si="58"/>
        <v>14</v>
      </c>
      <c r="E590" s="159">
        <f t="shared" si="59"/>
        <v>4</v>
      </c>
      <c r="F590" s="83"/>
      <c r="G590" s="83"/>
      <c r="H590" s="83"/>
      <c r="I590" s="83"/>
      <c r="J590" s="83"/>
      <c r="K590" s="83"/>
      <c r="L590" s="83"/>
      <c r="M590" s="83">
        <v>2</v>
      </c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>
        <v>2</v>
      </c>
      <c r="AG590" s="83"/>
      <c r="AH590" s="83">
        <v>2</v>
      </c>
      <c r="AI590" s="83">
        <v>8</v>
      </c>
    </row>
    <row r="591" spans="2:35" ht="14.25">
      <c r="B591" s="81" t="s">
        <v>263</v>
      </c>
      <c r="C591" s="82" t="s">
        <v>798</v>
      </c>
      <c r="D591" s="96">
        <f t="shared" si="58"/>
        <v>67</v>
      </c>
      <c r="E591" s="159">
        <f t="shared" si="59"/>
        <v>6</v>
      </c>
      <c r="F591" s="83"/>
      <c r="G591" s="83"/>
      <c r="H591" s="83"/>
      <c r="I591" s="83"/>
      <c r="J591" s="83"/>
      <c r="K591" s="83"/>
      <c r="L591" s="83"/>
      <c r="M591" s="83">
        <v>6</v>
      </c>
      <c r="N591" s="83"/>
      <c r="O591" s="83"/>
      <c r="P591" s="83"/>
      <c r="Q591" s="83">
        <v>3</v>
      </c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>
        <v>31</v>
      </c>
      <c r="AC591" s="83"/>
      <c r="AD591" s="83"/>
      <c r="AE591" s="83"/>
      <c r="AF591" s="83">
        <v>15</v>
      </c>
      <c r="AG591" s="83">
        <v>5</v>
      </c>
      <c r="AH591" s="83"/>
      <c r="AI591" s="83">
        <v>7</v>
      </c>
    </row>
    <row r="592" spans="2:35" ht="14.25">
      <c r="B592" s="81" t="s">
        <v>264</v>
      </c>
      <c r="C592" s="82" t="s">
        <v>265</v>
      </c>
      <c r="D592" s="96">
        <f t="shared" si="58"/>
        <v>27</v>
      </c>
      <c r="E592" s="159">
        <f t="shared" si="59"/>
        <v>6</v>
      </c>
      <c r="F592" s="83"/>
      <c r="G592" s="83"/>
      <c r="H592" s="83"/>
      <c r="I592" s="83"/>
      <c r="J592" s="83"/>
      <c r="K592" s="83"/>
      <c r="L592" s="83"/>
      <c r="M592" s="83">
        <v>1</v>
      </c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>
        <v>1</v>
      </c>
      <c r="AC592" s="83"/>
      <c r="AD592" s="83"/>
      <c r="AE592" s="83"/>
      <c r="AF592" s="83">
        <v>3</v>
      </c>
      <c r="AG592" s="83">
        <v>2</v>
      </c>
      <c r="AH592" s="83">
        <v>2</v>
      </c>
      <c r="AI592" s="83">
        <v>18</v>
      </c>
    </row>
    <row r="593" spans="2:35" ht="14.25">
      <c r="B593" s="81" t="s">
        <v>266</v>
      </c>
      <c r="C593" s="82" t="s">
        <v>267</v>
      </c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</row>
    <row r="594" spans="2:35" ht="14.25">
      <c r="B594" s="81" t="s">
        <v>268</v>
      </c>
      <c r="C594" s="82" t="s">
        <v>799</v>
      </c>
      <c r="D594" s="96">
        <f t="shared" si="58"/>
        <v>30</v>
      </c>
      <c r="E594" s="159">
        <f t="shared" si="59"/>
        <v>5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>
        <v>1</v>
      </c>
      <c r="Z594" s="83"/>
      <c r="AA594" s="83"/>
      <c r="AB594" s="83"/>
      <c r="AC594" s="83"/>
      <c r="AD594" s="83"/>
      <c r="AE594" s="83"/>
      <c r="AF594" s="83">
        <v>9</v>
      </c>
      <c r="AG594" s="83">
        <v>4</v>
      </c>
      <c r="AH594" s="83">
        <v>6</v>
      </c>
      <c r="AI594" s="83">
        <v>10</v>
      </c>
    </row>
    <row r="595" spans="2:35" ht="14.25">
      <c r="B595" s="81" t="s">
        <v>269</v>
      </c>
      <c r="C595" s="82" t="s">
        <v>270</v>
      </c>
      <c r="D595" s="96">
        <f t="shared" si="58"/>
        <v>10</v>
      </c>
      <c r="E595" s="159">
        <f t="shared" si="59"/>
        <v>3</v>
      </c>
      <c r="F595" s="83">
        <v>2</v>
      </c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>
        <v>6</v>
      </c>
      <c r="AH595" s="83"/>
      <c r="AI595" s="83">
        <v>2</v>
      </c>
    </row>
    <row r="596" spans="2:35" ht="14.25">
      <c r="B596" s="81" t="s">
        <v>271</v>
      </c>
      <c r="C596" s="82" t="s">
        <v>272</v>
      </c>
      <c r="D596" s="96">
        <f t="shared" si="58"/>
        <v>44</v>
      </c>
      <c r="E596" s="159">
        <f t="shared" si="59"/>
        <v>5</v>
      </c>
      <c r="F596" s="83"/>
      <c r="G596" s="83"/>
      <c r="H596" s="83"/>
      <c r="I596" s="83"/>
      <c r="J596" s="83"/>
      <c r="K596" s="83"/>
      <c r="L596" s="83"/>
      <c r="M596" s="83">
        <v>21</v>
      </c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>
        <v>2</v>
      </c>
      <c r="AC596" s="83"/>
      <c r="AD596" s="83"/>
      <c r="AE596" s="83"/>
      <c r="AF596" s="83">
        <v>5</v>
      </c>
      <c r="AG596" s="83">
        <v>11</v>
      </c>
      <c r="AH596" s="83"/>
      <c r="AI596" s="83">
        <v>5</v>
      </c>
    </row>
    <row r="597" spans="2:35" ht="14.25">
      <c r="B597" s="81" t="s">
        <v>273</v>
      </c>
      <c r="C597" s="82" t="s">
        <v>800</v>
      </c>
      <c r="D597" s="96">
        <f t="shared" si="58"/>
        <v>54</v>
      </c>
      <c r="E597" s="159">
        <f t="shared" si="59"/>
        <v>5</v>
      </c>
      <c r="F597" s="83"/>
      <c r="G597" s="83"/>
      <c r="H597" s="83"/>
      <c r="I597" s="83"/>
      <c r="J597" s="83"/>
      <c r="K597" s="83"/>
      <c r="L597" s="83"/>
      <c r="M597" s="83">
        <v>8</v>
      </c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>
        <v>4</v>
      </c>
      <c r="AC597" s="83"/>
      <c r="AD597" s="83"/>
      <c r="AE597" s="83"/>
      <c r="AF597" s="83">
        <v>7</v>
      </c>
      <c r="AG597" s="83">
        <v>14</v>
      </c>
      <c r="AH597" s="83"/>
      <c r="AI597" s="83">
        <v>21</v>
      </c>
    </row>
    <row r="598" spans="2:35" ht="14.25">
      <c r="B598" s="81" t="s">
        <v>274</v>
      </c>
      <c r="C598" s="82" t="s">
        <v>275</v>
      </c>
      <c r="D598" s="96">
        <f t="shared" si="58"/>
        <v>50</v>
      </c>
      <c r="E598" s="159">
        <f t="shared" si="59"/>
        <v>3</v>
      </c>
      <c r="F598" s="83"/>
      <c r="G598" s="83"/>
      <c r="H598" s="83"/>
      <c r="I598" s="83"/>
      <c r="J598" s="83"/>
      <c r="K598" s="83"/>
      <c r="L598" s="83"/>
      <c r="M598" s="83">
        <v>11</v>
      </c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>
        <v>15</v>
      </c>
      <c r="AG598" s="83"/>
      <c r="AH598" s="83"/>
      <c r="AI598" s="83">
        <v>24</v>
      </c>
    </row>
    <row r="599" spans="2:35" ht="14.25">
      <c r="B599" s="81" t="s">
        <v>276</v>
      </c>
      <c r="C599" s="82" t="s">
        <v>801</v>
      </c>
      <c r="D599" s="96">
        <f t="shared" si="58"/>
        <v>18</v>
      </c>
      <c r="E599" s="159">
        <f t="shared" si="59"/>
        <v>4</v>
      </c>
      <c r="F599" s="83"/>
      <c r="G599" s="83"/>
      <c r="H599" s="83"/>
      <c r="I599" s="83"/>
      <c r="J599" s="83"/>
      <c r="K599" s="83"/>
      <c r="L599" s="83"/>
      <c r="M599" s="83">
        <v>12</v>
      </c>
      <c r="N599" s="83"/>
      <c r="O599" s="83"/>
      <c r="P599" s="83"/>
      <c r="Q599" s="83"/>
      <c r="R599" s="83"/>
      <c r="S599" s="83">
        <v>1</v>
      </c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>
        <v>1</v>
      </c>
      <c r="AI599" s="83">
        <v>4</v>
      </c>
    </row>
    <row r="600" spans="2:35" ht="14.25">
      <c r="B600" s="81" t="s">
        <v>277</v>
      </c>
      <c r="C600" s="82" t="s">
        <v>278</v>
      </c>
      <c r="D600" s="96">
        <f t="shared" si="58"/>
        <v>5</v>
      </c>
      <c r="E600" s="159">
        <f t="shared" si="59"/>
        <v>2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>
        <v>3</v>
      </c>
      <c r="AE600" s="83"/>
      <c r="AF600" s="83">
        <v>2</v>
      </c>
      <c r="AG600" s="83"/>
      <c r="AH600" s="83"/>
      <c r="AI600" s="83"/>
    </row>
    <row r="601" spans="2:35" ht="14.25">
      <c r="B601" s="81" t="s">
        <v>279</v>
      </c>
      <c r="C601" s="82" t="s">
        <v>280</v>
      </c>
      <c r="D601" s="96">
        <f t="shared" si="58"/>
        <v>111</v>
      </c>
      <c r="E601" s="159">
        <f t="shared" si="59"/>
        <v>5</v>
      </c>
      <c r="F601" s="83"/>
      <c r="G601" s="83"/>
      <c r="H601" s="83"/>
      <c r="I601" s="83"/>
      <c r="J601" s="83"/>
      <c r="K601" s="83"/>
      <c r="L601" s="83"/>
      <c r="M601" s="83">
        <v>28</v>
      </c>
      <c r="N601" s="83"/>
      <c r="O601" s="83"/>
      <c r="P601" s="83"/>
      <c r="Q601" s="83"/>
      <c r="R601" s="83"/>
      <c r="S601" s="83">
        <v>1</v>
      </c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>
        <v>52</v>
      </c>
      <c r="AG601" s="83">
        <v>4</v>
      </c>
      <c r="AH601" s="83"/>
      <c r="AI601" s="83">
        <v>26</v>
      </c>
    </row>
    <row r="602" spans="2:35" ht="14.25">
      <c r="B602" s="81" t="s">
        <v>281</v>
      </c>
      <c r="C602" s="82" t="s">
        <v>282</v>
      </c>
      <c r="D602" s="96">
        <f t="shared" si="58"/>
        <v>24</v>
      </c>
      <c r="E602" s="159">
        <f t="shared" si="59"/>
        <v>4</v>
      </c>
      <c r="F602" s="83"/>
      <c r="G602" s="83"/>
      <c r="H602" s="83"/>
      <c r="I602" s="83"/>
      <c r="J602" s="83"/>
      <c r="K602" s="83"/>
      <c r="L602" s="83"/>
      <c r="M602" s="83">
        <v>2</v>
      </c>
      <c r="N602" s="83"/>
      <c r="O602" s="83">
        <v>1</v>
      </c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>
        <v>15</v>
      </c>
      <c r="AG602" s="83"/>
      <c r="AH602" s="83"/>
      <c r="AI602" s="83">
        <v>6</v>
      </c>
    </row>
    <row r="603" spans="2:35" ht="14.25">
      <c r="B603" s="81" t="s">
        <v>283</v>
      </c>
      <c r="C603" s="82" t="s">
        <v>802</v>
      </c>
      <c r="D603" s="96">
        <f t="shared" si="58"/>
        <v>7</v>
      </c>
      <c r="E603" s="159">
        <f t="shared" si="59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>
        <v>4</v>
      </c>
      <c r="AG603" s="83"/>
      <c r="AH603" s="83"/>
      <c r="AI603" s="83">
        <v>3</v>
      </c>
    </row>
    <row r="604" spans="2:35" ht="14.25">
      <c r="B604" s="81" t="s">
        <v>284</v>
      </c>
      <c r="C604" s="82" t="s">
        <v>285</v>
      </c>
      <c r="D604" s="96">
        <f t="shared" si="58"/>
        <v>28</v>
      </c>
      <c r="E604" s="159">
        <f t="shared" si="59"/>
        <v>6</v>
      </c>
      <c r="F604" s="83"/>
      <c r="G604" s="83"/>
      <c r="H604" s="83"/>
      <c r="I604" s="83"/>
      <c r="J604" s="83"/>
      <c r="K604" s="83"/>
      <c r="L604" s="83"/>
      <c r="M604" s="83">
        <v>1</v>
      </c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>
        <v>2</v>
      </c>
      <c r="AA604" s="83"/>
      <c r="AB604" s="83"/>
      <c r="AC604" s="83"/>
      <c r="AD604" s="83"/>
      <c r="AE604" s="83"/>
      <c r="AF604" s="83">
        <v>5</v>
      </c>
      <c r="AG604" s="83">
        <v>4</v>
      </c>
      <c r="AH604" s="83">
        <v>1</v>
      </c>
      <c r="AI604" s="83">
        <v>15</v>
      </c>
    </row>
    <row r="605" spans="2:35" ht="14.25">
      <c r="B605" s="81" t="s">
        <v>286</v>
      </c>
      <c r="C605" s="82" t="s">
        <v>803</v>
      </c>
      <c r="D605" s="96">
        <f t="shared" si="58"/>
        <v>10</v>
      </c>
      <c r="E605" s="159">
        <f t="shared" si="59"/>
        <v>5</v>
      </c>
      <c r="F605" s="83"/>
      <c r="G605" s="83"/>
      <c r="H605" s="83"/>
      <c r="I605" s="83"/>
      <c r="J605" s="83"/>
      <c r="K605" s="83"/>
      <c r="L605" s="83"/>
      <c r="M605" s="83">
        <v>3</v>
      </c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>
        <v>1</v>
      </c>
      <c r="AG605" s="83">
        <v>2</v>
      </c>
      <c r="AH605" s="83">
        <v>2</v>
      </c>
      <c r="AI605" s="83">
        <v>2</v>
      </c>
    </row>
    <row r="606" spans="2:35" ht="14.25">
      <c r="B606" s="81" t="s">
        <v>287</v>
      </c>
      <c r="C606" s="82" t="s">
        <v>288</v>
      </c>
      <c r="D606" s="96">
        <f t="shared" si="58"/>
        <v>115</v>
      </c>
      <c r="E606" s="159">
        <f t="shared" si="59"/>
        <v>4</v>
      </c>
      <c r="F606" s="83"/>
      <c r="G606" s="83"/>
      <c r="H606" s="83"/>
      <c r="I606" s="83"/>
      <c r="J606" s="83"/>
      <c r="K606" s="83"/>
      <c r="L606" s="83"/>
      <c r="M606" s="83">
        <v>29</v>
      </c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>
        <v>2</v>
      </c>
      <c r="AE606" s="83"/>
      <c r="AF606" s="83">
        <v>30</v>
      </c>
      <c r="AG606" s="83"/>
      <c r="AH606" s="83"/>
      <c r="AI606" s="83">
        <v>54</v>
      </c>
    </row>
    <row r="607" spans="2:35" ht="14.25">
      <c r="B607" s="81" t="s">
        <v>289</v>
      </c>
      <c r="C607" s="82" t="s">
        <v>804</v>
      </c>
      <c r="D607" s="96">
        <f t="shared" si="58"/>
        <v>50</v>
      </c>
      <c r="E607" s="159">
        <f t="shared" si="59"/>
        <v>4</v>
      </c>
      <c r="F607" s="83"/>
      <c r="G607" s="83"/>
      <c r="H607" s="83"/>
      <c r="I607" s="83"/>
      <c r="J607" s="83"/>
      <c r="K607" s="83"/>
      <c r="L607" s="83"/>
      <c r="M607" s="83">
        <v>16</v>
      </c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>
        <v>9</v>
      </c>
      <c r="AG607" s="83">
        <v>6</v>
      </c>
      <c r="AH607" s="83"/>
      <c r="AI607" s="83">
        <v>19</v>
      </c>
    </row>
    <row r="608" spans="2:35" ht="14.25">
      <c r="B608" s="81" t="s">
        <v>290</v>
      </c>
      <c r="C608" s="82" t="s">
        <v>291</v>
      </c>
      <c r="D608" s="96">
        <f t="shared" si="58"/>
        <v>12</v>
      </c>
      <c r="E608" s="159">
        <f t="shared" si="59"/>
        <v>3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>
        <v>3</v>
      </c>
      <c r="AC608" s="83"/>
      <c r="AD608" s="83"/>
      <c r="AE608" s="83"/>
      <c r="AF608" s="83">
        <v>3</v>
      </c>
      <c r="AG608" s="83"/>
      <c r="AH608" s="83"/>
      <c r="AI608" s="83">
        <v>6</v>
      </c>
    </row>
    <row r="609" spans="2:35" ht="14.25">
      <c r="B609" s="81" t="s">
        <v>292</v>
      </c>
      <c r="C609" s="82" t="s">
        <v>806</v>
      </c>
      <c r="D609" s="96">
        <f t="shared" si="58"/>
        <v>5</v>
      </c>
      <c r="E609" s="159">
        <f t="shared" si="59"/>
        <v>1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>
        <v>5</v>
      </c>
    </row>
    <row r="610" spans="2:35" ht="14.25">
      <c r="B610" s="81" t="s">
        <v>293</v>
      </c>
      <c r="C610" s="82" t="s">
        <v>294</v>
      </c>
      <c r="D610" s="96">
        <f t="shared" si="58"/>
        <v>21</v>
      </c>
      <c r="E610" s="159">
        <f t="shared" si="59"/>
        <v>5</v>
      </c>
      <c r="F610" s="83"/>
      <c r="G610" s="83"/>
      <c r="H610" s="83"/>
      <c r="I610" s="83"/>
      <c r="J610" s="83"/>
      <c r="K610" s="83"/>
      <c r="L610" s="83"/>
      <c r="M610" s="83">
        <v>3</v>
      </c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>
        <v>1</v>
      </c>
      <c r="AA610" s="83"/>
      <c r="AB610" s="83"/>
      <c r="AC610" s="83"/>
      <c r="AD610" s="83"/>
      <c r="AE610" s="83"/>
      <c r="AF610" s="83">
        <v>3</v>
      </c>
      <c r="AG610" s="83">
        <v>12</v>
      </c>
      <c r="AH610" s="83">
        <v>2</v>
      </c>
      <c r="AI610" s="83"/>
    </row>
    <row r="611" spans="2:35" ht="14.25">
      <c r="B611" s="81" t="s">
        <v>295</v>
      </c>
      <c r="C611" s="82" t="s">
        <v>296</v>
      </c>
      <c r="D611" s="96">
        <f t="shared" si="58"/>
        <v>8</v>
      </c>
      <c r="E611" s="159">
        <f t="shared" si="59"/>
        <v>2</v>
      </c>
      <c r="F611" s="83"/>
      <c r="G611" s="83"/>
      <c r="H611" s="83"/>
      <c r="I611" s="83"/>
      <c r="J611" s="83"/>
      <c r="K611" s="83"/>
      <c r="L611" s="83"/>
      <c r="M611" s="83">
        <v>2</v>
      </c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>
        <v>6</v>
      </c>
    </row>
    <row r="612" spans="2:35" ht="14.25">
      <c r="B612" s="81" t="s">
        <v>297</v>
      </c>
      <c r="C612" s="82" t="s">
        <v>298</v>
      </c>
      <c r="D612" s="96">
        <f t="shared" si="58"/>
        <v>8</v>
      </c>
      <c r="E612" s="159">
        <f t="shared" si="59"/>
        <v>1</v>
      </c>
      <c r="F612" s="83"/>
      <c r="G612" s="83"/>
      <c r="H612" s="83"/>
      <c r="I612" s="83"/>
      <c r="J612" s="83"/>
      <c r="K612" s="83"/>
      <c r="L612" s="83"/>
      <c r="M612" s="83">
        <v>8</v>
      </c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</row>
    <row r="613" spans="2:35" ht="14.25">
      <c r="B613" s="81" t="s">
        <v>299</v>
      </c>
      <c r="C613" s="82" t="s">
        <v>300</v>
      </c>
      <c r="D613" s="96">
        <f t="shared" si="58"/>
        <v>0</v>
      </c>
      <c r="E613" s="159">
        <f t="shared" si="59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</row>
    <row r="614" spans="2:35" ht="15" thickBot="1">
      <c r="B614" s="81" t="s">
        <v>301</v>
      </c>
      <c r="C614" s="82" t="s">
        <v>302</v>
      </c>
      <c r="D614" s="96">
        <f t="shared" si="58"/>
        <v>15</v>
      </c>
      <c r="E614" s="159">
        <f t="shared" si="59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>
        <v>15</v>
      </c>
    </row>
    <row r="615" spans="2:35" ht="15" hidden="1" thickBot="1">
      <c r="B615" s="81"/>
      <c r="C615" s="82"/>
      <c r="D615" s="96">
        <f t="shared" si="58"/>
        <v>0</v>
      </c>
      <c r="E615" s="159">
        <f t="shared" si="5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</row>
    <row r="616" spans="2:35" ht="15" hidden="1" thickBot="1">
      <c r="B616" s="81"/>
      <c r="C616" s="82"/>
      <c r="D616" s="96">
        <f t="shared" si="58"/>
        <v>0</v>
      </c>
      <c r="E616" s="159">
        <f t="shared" si="59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</row>
    <row r="617" spans="2:35" ht="15" hidden="1" thickBot="1">
      <c r="B617" s="81"/>
      <c r="C617" s="82"/>
      <c r="D617" s="96">
        <f t="shared" si="58"/>
        <v>0</v>
      </c>
      <c r="E617" s="159">
        <f t="shared" si="59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</row>
    <row r="618" spans="2:35" ht="15" hidden="1" thickBot="1">
      <c r="B618" s="81"/>
      <c r="C618" s="82"/>
      <c r="D618" s="96">
        <f t="shared" si="58"/>
        <v>0</v>
      </c>
      <c r="E618" s="159">
        <f t="shared" si="59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</row>
    <row r="619" spans="2:35" ht="15" hidden="1" thickBot="1">
      <c r="B619" s="81"/>
      <c r="C619" s="82"/>
      <c r="D619" s="96">
        <f t="shared" si="58"/>
        <v>0</v>
      </c>
      <c r="E619" s="159">
        <f t="shared" si="59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</row>
    <row r="620" spans="2:35" ht="15" hidden="1" thickBot="1">
      <c r="B620" s="81"/>
      <c r="C620" s="82"/>
      <c r="D620" s="96">
        <f t="shared" si="58"/>
        <v>0</v>
      </c>
      <c r="E620" s="159">
        <f t="shared" si="59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</row>
    <row r="621" spans="2:35" ht="15" hidden="1" thickBot="1">
      <c r="B621" s="81"/>
      <c r="C621" s="82"/>
      <c r="D621" s="96">
        <f t="shared" si="58"/>
        <v>0</v>
      </c>
      <c r="E621" s="159">
        <f t="shared" si="59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</row>
    <row r="622" spans="2:35" ht="15" hidden="1" thickBot="1">
      <c r="B622" s="84"/>
      <c r="C622" s="85"/>
      <c r="D622" s="97">
        <f t="shared" si="58"/>
        <v>0</v>
      </c>
      <c r="E622" s="160">
        <f t="shared" si="59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</row>
    <row r="623" spans="2:35" ht="15" thickBot="1">
      <c r="B623" s="58"/>
      <c r="C623" s="3" t="s">
        <v>645</v>
      </c>
      <c r="D623" s="87">
        <f>SUM(D586:D622)</f>
        <v>871</v>
      </c>
      <c r="E623" s="167"/>
      <c r="F623" s="87">
        <f aca="true" t="shared" si="60" ref="F623:AI623">SUM(F586:F622)</f>
        <v>2</v>
      </c>
      <c r="G623" s="87">
        <f t="shared" si="60"/>
        <v>0</v>
      </c>
      <c r="H623" s="87">
        <f t="shared" si="60"/>
        <v>0</v>
      </c>
      <c r="I623" s="87">
        <f t="shared" si="60"/>
        <v>0</v>
      </c>
      <c r="J623" s="87">
        <f t="shared" si="60"/>
        <v>0</v>
      </c>
      <c r="K623" s="87">
        <f t="shared" si="60"/>
        <v>0</v>
      </c>
      <c r="L623" s="87">
        <f t="shared" si="60"/>
        <v>0</v>
      </c>
      <c r="M623" s="87">
        <f t="shared" si="60"/>
        <v>183</v>
      </c>
      <c r="N623" s="87">
        <f t="shared" si="60"/>
        <v>0</v>
      </c>
      <c r="O623" s="87">
        <f t="shared" si="60"/>
        <v>3</v>
      </c>
      <c r="P623" s="87">
        <f t="shared" si="60"/>
        <v>1</v>
      </c>
      <c r="Q623" s="87">
        <f t="shared" si="60"/>
        <v>3</v>
      </c>
      <c r="R623" s="87">
        <f t="shared" si="60"/>
        <v>0</v>
      </c>
      <c r="S623" s="87">
        <f t="shared" si="60"/>
        <v>2</v>
      </c>
      <c r="T623" s="87">
        <f t="shared" si="60"/>
        <v>0</v>
      </c>
      <c r="U623" s="87">
        <f t="shared" si="60"/>
        <v>0</v>
      </c>
      <c r="V623" s="87">
        <f t="shared" si="60"/>
        <v>0</v>
      </c>
      <c r="W623" s="87">
        <f t="shared" si="60"/>
        <v>0</v>
      </c>
      <c r="X623" s="87">
        <f t="shared" si="60"/>
        <v>0</v>
      </c>
      <c r="Y623" s="87">
        <f t="shared" si="60"/>
        <v>1</v>
      </c>
      <c r="Z623" s="87">
        <f t="shared" si="60"/>
        <v>3</v>
      </c>
      <c r="AA623" s="87">
        <f t="shared" si="60"/>
        <v>0</v>
      </c>
      <c r="AB623" s="87">
        <f t="shared" si="60"/>
        <v>42</v>
      </c>
      <c r="AC623" s="87">
        <f t="shared" si="60"/>
        <v>0</v>
      </c>
      <c r="AD623" s="87">
        <f t="shared" si="60"/>
        <v>11</v>
      </c>
      <c r="AE623" s="87">
        <f t="shared" si="60"/>
        <v>0</v>
      </c>
      <c r="AF623" s="87">
        <f t="shared" si="60"/>
        <v>237</v>
      </c>
      <c r="AG623" s="87">
        <f t="shared" si="60"/>
        <v>71</v>
      </c>
      <c r="AH623" s="87">
        <f t="shared" si="60"/>
        <v>23</v>
      </c>
      <c r="AI623" s="87">
        <f t="shared" si="60"/>
        <v>289</v>
      </c>
    </row>
    <row r="624" spans="1:35" s="114" customFormat="1" ht="16.5" thickBot="1">
      <c r="A624" s="75"/>
      <c r="B624" s="94"/>
      <c r="C624" s="16" t="s">
        <v>646</v>
      </c>
      <c r="D624" s="115">
        <f>D623+D584+D556+D478+D425</f>
        <v>4431</v>
      </c>
      <c r="E624" s="165"/>
      <c r="F624" s="115">
        <f aca="true" t="shared" si="61" ref="F624:AI624">F623+F584+F556+F478+F425</f>
        <v>43</v>
      </c>
      <c r="G624" s="115">
        <f t="shared" si="61"/>
        <v>0</v>
      </c>
      <c r="H624" s="115">
        <f t="shared" si="61"/>
        <v>0</v>
      </c>
      <c r="I624" s="115">
        <f t="shared" si="61"/>
        <v>10</v>
      </c>
      <c r="J624" s="115">
        <f t="shared" si="61"/>
        <v>17</v>
      </c>
      <c r="K624" s="115">
        <f t="shared" si="61"/>
        <v>8</v>
      </c>
      <c r="L624" s="115">
        <f t="shared" si="61"/>
        <v>0</v>
      </c>
      <c r="M624" s="115">
        <f t="shared" si="61"/>
        <v>565</v>
      </c>
      <c r="N624" s="115">
        <f t="shared" si="61"/>
        <v>8</v>
      </c>
      <c r="O624" s="115">
        <f t="shared" si="61"/>
        <v>27</v>
      </c>
      <c r="P624" s="115">
        <f t="shared" si="61"/>
        <v>31</v>
      </c>
      <c r="Q624" s="115">
        <f t="shared" si="61"/>
        <v>5</v>
      </c>
      <c r="R624" s="115">
        <f t="shared" si="61"/>
        <v>19</v>
      </c>
      <c r="S624" s="115">
        <f t="shared" si="61"/>
        <v>18</v>
      </c>
      <c r="T624" s="115">
        <f t="shared" si="61"/>
        <v>10</v>
      </c>
      <c r="U624" s="115">
        <f t="shared" si="61"/>
        <v>21</v>
      </c>
      <c r="V624" s="115">
        <f t="shared" si="61"/>
        <v>0</v>
      </c>
      <c r="W624" s="115">
        <f t="shared" si="61"/>
        <v>0</v>
      </c>
      <c r="X624" s="115">
        <f t="shared" si="61"/>
        <v>10</v>
      </c>
      <c r="Y624" s="115">
        <f t="shared" si="61"/>
        <v>74</v>
      </c>
      <c r="Z624" s="115">
        <f t="shared" si="61"/>
        <v>62</v>
      </c>
      <c r="AA624" s="115">
        <f t="shared" si="61"/>
        <v>0</v>
      </c>
      <c r="AB624" s="115">
        <f t="shared" si="61"/>
        <v>184</v>
      </c>
      <c r="AC624" s="115">
        <f t="shared" si="61"/>
        <v>33</v>
      </c>
      <c r="AD624" s="115">
        <f t="shared" si="61"/>
        <v>22</v>
      </c>
      <c r="AE624" s="115">
        <f t="shared" si="61"/>
        <v>12</v>
      </c>
      <c r="AF624" s="115">
        <f t="shared" si="61"/>
        <v>760</v>
      </c>
      <c r="AG624" s="115">
        <f t="shared" si="61"/>
        <v>1702</v>
      </c>
      <c r="AH624" s="115">
        <f t="shared" si="61"/>
        <v>179</v>
      </c>
      <c r="AI624" s="115">
        <f t="shared" si="61"/>
        <v>611</v>
      </c>
    </row>
    <row r="625" spans="2:35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35" ht="14.25">
      <c r="B627" s="78" t="s">
        <v>303</v>
      </c>
      <c r="C627" s="79" t="s">
        <v>304</v>
      </c>
      <c r="D627" s="95">
        <f aca="true" t="shared" si="62" ref="D627:D640">SUM(F627:AI627)</f>
        <v>0</v>
      </c>
      <c r="E627" s="158">
        <f aca="true" t="shared" si="63" ref="E627:E640">COUNT(F627:AI627)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</row>
    <row r="628" spans="2:35" ht="14.25">
      <c r="B628" s="81" t="s">
        <v>305</v>
      </c>
      <c r="C628" s="82" t="s">
        <v>306</v>
      </c>
      <c r="D628" s="96">
        <f t="shared" si="62"/>
        <v>11</v>
      </c>
      <c r="E628" s="159">
        <f t="shared" si="63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>
        <v>11</v>
      </c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</row>
    <row r="629" spans="2:35" ht="14.25">
      <c r="B629" s="81" t="s">
        <v>307</v>
      </c>
      <c r="C629" s="82" t="s">
        <v>308</v>
      </c>
      <c r="D629" s="96">
        <f t="shared" si="62"/>
        <v>0</v>
      </c>
      <c r="E629" s="159">
        <f t="shared" si="63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</row>
    <row r="630" spans="2:35" ht="14.25">
      <c r="B630" s="81" t="s">
        <v>309</v>
      </c>
      <c r="C630" s="82" t="s">
        <v>310</v>
      </c>
      <c r="D630" s="96">
        <f t="shared" si="62"/>
        <v>3</v>
      </c>
      <c r="E630" s="159">
        <f t="shared" si="63"/>
        <v>1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>
        <v>3</v>
      </c>
      <c r="AH630" s="83"/>
      <c r="AI630" s="83"/>
    </row>
    <row r="631" spans="2:35" ht="14.25">
      <c r="B631" s="81" t="s">
        <v>311</v>
      </c>
      <c r="C631" s="82" t="s">
        <v>312</v>
      </c>
      <c r="D631" s="96">
        <f t="shared" si="62"/>
        <v>0</v>
      </c>
      <c r="E631" s="159">
        <f t="shared" si="63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</row>
    <row r="632" spans="2:35" ht="14.25">
      <c r="B632" s="81" t="s">
        <v>313</v>
      </c>
      <c r="C632" s="82" t="s">
        <v>314</v>
      </c>
      <c r="D632" s="96">
        <f t="shared" si="62"/>
        <v>0</v>
      </c>
      <c r="E632" s="159">
        <f t="shared" si="63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</row>
    <row r="633" spans="2:35" ht="14.25">
      <c r="B633" s="81" t="s">
        <v>315</v>
      </c>
      <c r="C633" s="82" t="s">
        <v>316</v>
      </c>
      <c r="D633" s="96">
        <f t="shared" si="62"/>
        <v>9</v>
      </c>
      <c r="E633" s="159">
        <f t="shared" si="63"/>
        <v>1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>
        <v>9</v>
      </c>
      <c r="AH633" s="83"/>
      <c r="AI633" s="83"/>
    </row>
    <row r="634" spans="2:35" ht="14.25">
      <c r="B634" s="81" t="s">
        <v>317</v>
      </c>
      <c r="C634" s="82" t="s">
        <v>318</v>
      </c>
      <c r="D634" s="96">
        <f t="shared" si="62"/>
        <v>3</v>
      </c>
      <c r="E634" s="159">
        <f t="shared" si="63"/>
        <v>1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>
        <v>3</v>
      </c>
      <c r="AH634" s="83"/>
      <c r="AI634" s="83"/>
    </row>
    <row r="635" spans="2:35" ht="14.25">
      <c r="B635" s="81" t="s">
        <v>319</v>
      </c>
      <c r="C635" s="82" t="s">
        <v>320</v>
      </c>
      <c r="D635" s="96">
        <f t="shared" si="62"/>
        <v>0</v>
      </c>
      <c r="E635" s="159">
        <f t="shared" si="63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</row>
    <row r="636" spans="2:35" ht="14.25">
      <c r="B636" s="81" t="s">
        <v>321</v>
      </c>
      <c r="C636" s="82" t="s">
        <v>322</v>
      </c>
      <c r="D636" s="96">
        <f t="shared" si="62"/>
        <v>0</v>
      </c>
      <c r="E636" s="159">
        <f t="shared" si="63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</row>
    <row r="637" spans="2:35" ht="14.25">
      <c r="B637" s="81" t="s">
        <v>323</v>
      </c>
      <c r="C637" s="82" t="s">
        <v>324</v>
      </c>
      <c r="D637" s="96">
        <f t="shared" si="62"/>
        <v>8</v>
      </c>
      <c r="E637" s="159">
        <f t="shared" si="63"/>
        <v>1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>
        <v>8</v>
      </c>
      <c r="AH637" s="83"/>
      <c r="AI637" s="83"/>
    </row>
    <row r="638" spans="2:35" ht="15" thickBot="1">
      <c r="B638" s="81" t="s">
        <v>325</v>
      </c>
      <c r="C638" s="82" t="s">
        <v>326</v>
      </c>
      <c r="D638" s="96">
        <f t="shared" si="62"/>
        <v>23</v>
      </c>
      <c r="E638" s="159">
        <f t="shared" si="63"/>
        <v>1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>
        <v>23</v>
      </c>
      <c r="AH638" s="83"/>
      <c r="AI638" s="83"/>
    </row>
    <row r="639" spans="2:35" ht="15" hidden="1" thickBot="1">
      <c r="B639" s="81"/>
      <c r="C639" s="82"/>
      <c r="D639" s="96">
        <f t="shared" si="62"/>
        <v>0</v>
      </c>
      <c r="E639" s="159">
        <f t="shared" si="63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</row>
    <row r="640" spans="2:35" ht="15" hidden="1" thickBot="1">
      <c r="B640" s="84"/>
      <c r="C640" s="85"/>
      <c r="D640" s="97">
        <f t="shared" si="62"/>
        <v>0</v>
      </c>
      <c r="E640" s="160">
        <f t="shared" si="63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</row>
    <row r="641" spans="1:35" s="114" customFormat="1" ht="16.5" thickBot="1">
      <c r="A641" s="75"/>
      <c r="B641" s="94"/>
      <c r="C641" s="16" t="s">
        <v>327</v>
      </c>
      <c r="D641" s="116">
        <f>SUM(D627:D640)</f>
        <v>57</v>
      </c>
      <c r="E641" s="167"/>
      <c r="F641" s="115">
        <f aca="true" t="shared" si="64" ref="F641:AI641">SUM(F627:F640)</f>
        <v>0</v>
      </c>
      <c r="G641" s="115">
        <f t="shared" si="64"/>
        <v>0</v>
      </c>
      <c r="H641" s="115">
        <f t="shared" si="64"/>
        <v>0</v>
      </c>
      <c r="I641" s="115">
        <f t="shared" si="64"/>
        <v>0</v>
      </c>
      <c r="J641" s="115">
        <f t="shared" si="64"/>
        <v>0</v>
      </c>
      <c r="K641" s="115">
        <f t="shared" si="64"/>
        <v>0</v>
      </c>
      <c r="L641" s="115">
        <f t="shared" si="64"/>
        <v>0</v>
      </c>
      <c r="M641" s="115">
        <f t="shared" si="64"/>
        <v>0</v>
      </c>
      <c r="N641" s="115">
        <f t="shared" si="64"/>
        <v>0</v>
      </c>
      <c r="O641" s="115">
        <f t="shared" si="64"/>
        <v>11</v>
      </c>
      <c r="P641" s="115">
        <f t="shared" si="64"/>
        <v>0</v>
      </c>
      <c r="Q641" s="115">
        <f t="shared" si="64"/>
        <v>0</v>
      </c>
      <c r="R641" s="115">
        <f t="shared" si="64"/>
        <v>0</v>
      </c>
      <c r="S641" s="115">
        <f t="shared" si="64"/>
        <v>0</v>
      </c>
      <c r="T641" s="115">
        <f t="shared" si="64"/>
        <v>0</v>
      </c>
      <c r="U641" s="115">
        <f t="shared" si="64"/>
        <v>0</v>
      </c>
      <c r="V641" s="115">
        <f t="shared" si="64"/>
        <v>0</v>
      </c>
      <c r="W641" s="115">
        <f t="shared" si="64"/>
        <v>0</v>
      </c>
      <c r="X641" s="115">
        <f t="shared" si="64"/>
        <v>0</v>
      </c>
      <c r="Y641" s="115">
        <f t="shared" si="64"/>
        <v>0</v>
      </c>
      <c r="Z641" s="115">
        <f t="shared" si="64"/>
        <v>0</v>
      </c>
      <c r="AA641" s="115">
        <f t="shared" si="64"/>
        <v>0</v>
      </c>
      <c r="AB641" s="115">
        <f t="shared" si="64"/>
        <v>0</v>
      </c>
      <c r="AC641" s="115">
        <f t="shared" si="64"/>
        <v>0</v>
      </c>
      <c r="AD641" s="115">
        <f t="shared" si="64"/>
        <v>0</v>
      </c>
      <c r="AE641" s="115">
        <f t="shared" si="64"/>
        <v>0</v>
      </c>
      <c r="AF641" s="115">
        <f t="shared" si="64"/>
        <v>0</v>
      </c>
      <c r="AG641" s="115">
        <f t="shared" si="64"/>
        <v>46</v>
      </c>
      <c r="AH641" s="115">
        <f t="shared" si="64"/>
        <v>0</v>
      </c>
      <c r="AI641" s="115">
        <f t="shared" si="64"/>
        <v>0</v>
      </c>
    </row>
    <row r="642" spans="2:35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</row>
    <row r="643" spans="1:35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</row>
    <row r="644" spans="1:35" ht="15" thickBot="1">
      <c r="A644" s="17"/>
      <c r="B644" s="89"/>
      <c r="C644" s="90" t="s">
        <v>659</v>
      </c>
      <c r="D644" s="42">
        <f>SUM(F644:AI644)</f>
        <v>16694</v>
      </c>
      <c r="E644" s="75"/>
      <c r="F644" s="171">
        <v>7</v>
      </c>
      <c r="G644" s="171">
        <v>48</v>
      </c>
      <c r="H644" s="171"/>
      <c r="I644" s="171">
        <v>72</v>
      </c>
      <c r="J644" s="171">
        <v>48</v>
      </c>
      <c r="K644" s="171">
        <v>86</v>
      </c>
      <c r="L644" s="171"/>
      <c r="M644" s="171">
        <v>60</v>
      </c>
      <c r="N644" s="171">
        <v>64</v>
      </c>
      <c r="O644" s="171">
        <v>11788</v>
      </c>
      <c r="P644" s="171">
        <v>7</v>
      </c>
      <c r="Q644" s="171">
        <v>303</v>
      </c>
      <c r="R644" s="171">
        <v>33</v>
      </c>
      <c r="S644" s="171">
        <v>242</v>
      </c>
      <c r="T644" s="171">
        <v>106</v>
      </c>
      <c r="U644" s="171">
        <v>555</v>
      </c>
      <c r="V644" s="171">
        <v>1</v>
      </c>
      <c r="W644" s="171">
        <v>1</v>
      </c>
      <c r="X644" s="171">
        <v>537</v>
      </c>
      <c r="Y644" s="171">
        <v>156</v>
      </c>
      <c r="Z644" s="171">
        <v>378</v>
      </c>
      <c r="AA644" s="171">
        <v>259</v>
      </c>
      <c r="AB644" s="171">
        <v>401</v>
      </c>
      <c r="AC644" s="171">
        <v>474</v>
      </c>
      <c r="AD644" s="171">
        <v>160</v>
      </c>
      <c r="AE644" s="171">
        <v>370</v>
      </c>
      <c r="AF644" s="171">
        <v>94</v>
      </c>
      <c r="AG644" s="171">
        <v>289</v>
      </c>
      <c r="AH644" s="171">
        <v>68</v>
      </c>
      <c r="AI644" s="171">
        <v>87</v>
      </c>
    </row>
    <row r="645" spans="1:35" s="114" customFormat="1" ht="16.5" thickBot="1">
      <c r="A645" s="17"/>
      <c r="B645" s="117"/>
      <c r="C645" s="46" t="s">
        <v>660</v>
      </c>
      <c r="D645" s="47">
        <f>SUM(D644)</f>
        <v>16694</v>
      </c>
      <c r="E645" s="165"/>
      <c r="F645" s="47">
        <f>SUM(F644)</f>
        <v>7</v>
      </c>
      <c r="G645" s="47">
        <f aca="true" t="shared" si="65" ref="G645:AI645">SUM(G644)</f>
        <v>48</v>
      </c>
      <c r="H645" s="47">
        <f t="shared" si="65"/>
        <v>0</v>
      </c>
      <c r="I645" s="47">
        <f t="shared" si="65"/>
        <v>72</v>
      </c>
      <c r="J645" s="47">
        <f t="shared" si="65"/>
        <v>48</v>
      </c>
      <c r="K645" s="47">
        <f t="shared" si="65"/>
        <v>86</v>
      </c>
      <c r="L645" s="47">
        <f t="shared" si="65"/>
        <v>0</v>
      </c>
      <c r="M645" s="47">
        <f t="shared" si="65"/>
        <v>60</v>
      </c>
      <c r="N645" s="47">
        <f t="shared" si="65"/>
        <v>64</v>
      </c>
      <c r="O645" s="47">
        <f t="shared" si="65"/>
        <v>11788</v>
      </c>
      <c r="P645" s="47">
        <f t="shared" si="65"/>
        <v>7</v>
      </c>
      <c r="Q645" s="47">
        <f t="shared" si="65"/>
        <v>303</v>
      </c>
      <c r="R645" s="47">
        <f t="shared" si="65"/>
        <v>33</v>
      </c>
      <c r="S645" s="47">
        <f t="shared" si="65"/>
        <v>242</v>
      </c>
      <c r="T645" s="47">
        <f t="shared" si="65"/>
        <v>106</v>
      </c>
      <c r="U645" s="47">
        <f t="shared" si="65"/>
        <v>555</v>
      </c>
      <c r="V645" s="47">
        <f t="shared" si="65"/>
        <v>1</v>
      </c>
      <c r="W645" s="47">
        <f t="shared" si="65"/>
        <v>1</v>
      </c>
      <c r="X645" s="47">
        <f t="shared" si="65"/>
        <v>537</v>
      </c>
      <c r="Y645" s="47">
        <f t="shared" si="65"/>
        <v>156</v>
      </c>
      <c r="Z645" s="47">
        <f t="shared" si="65"/>
        <v>378</v>
      </c>
      <c r="AA645" s="47">
        <f t="shared" si="65"/>
        <v>259</v>
      </c>
      <c r="AB645" s="47">
        <f t="shared" si="65"/>
        <v>401</v>
      </c>
      <c r="AC645" s="47">
        <f t="shared" si="65"/>
        <v>474</v>
      </c>
      <c r="AD645" s="47">
        <f t="shared" si="65"/>
        <v>160</v>
      </c>
      <c r="AE645" s="47">
        <f t="shared" si="65"/>
        <v>370</v>
      </c>
      <c r="AF645" s="47">
        <f t="shared" si="65"/>
        <v>94</v>
      </c>
      <c r="AG645" s="47">
        <f t="shared" si="65"/>
        <v>289</v>
      </c>
      <c r="AH645" s="47">
        <f t="shared" si="65"/>
        <v>68</v>
      </c>
      <c r="AI645" s="47">
        <f t="shared" si="65"/>
        <v>87</v>
      </c>
    </row>
    <row r="646" spans="1:35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</row>
    <row r="647" spans="1:35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</row>
    <row r="648" spans="1:35" ht="15" thickBot="1">
      <c r="A648" s="17"/>
      <c r="B648" s="89"/>
      <c r="C648" s="90" t="s">
        <v>662</v>
      </c>
      <c r="D648" s="42">
        <f>SUM(F648:AI648)</f>
        <v>308</v>
      </c>
      <c r="E648" s="75"/>
      <c r="F648" s="170"/>
      <c r="G648" s="170"/>
      <c r="H648" s="170"/>
      <c r="I648" s="170"/>
      <c r="J648" s="170"/>
      <c r="K648" s="170"/>
      <c r="L648" s="170"/>
      <c r="M648" s="170">
        <v>155</v>
      </c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>
        <v>1</v>
      </c>
      <c r="AG648" s="170"/>
      <c r="AH648" s="170"/>
      <c r="AI648" s="170">
        <v>152</v>
      </c>
    </row>
    <row r="649" spans="1:35" s="114" customFormat="1" ht="16.5" thickBot="1">
      <c r="A649" s="17"/>
      <c r="B649" s="117"/>
      <c r="C649" s="46" t="s">
        <v>663</v>
      </c>
      <c r="D649" s="47">
        <f>SUM(D648)</f>
        <v>308</v>
      </c>
      <c r="E649" s="165"/>
      <c r="F649" s="47">
        <f>SUM(F648)</f>
        <v>0</v>
      </c>
      <c r="G649" s="47">
        <f aca="true" t="shared" si="66" ref="G649:AI649">SUM(G648)</f>
        <v>0</v>
      </c>
      <c r="H649" s="47">
        <f t="shared" si="66"/>
        <v>0</v>
      </c>
      <c r="I649" s="47">
        <f t="shared" si="66"/>
        <v>0</v>
      </c>
      <c r="J649" s="47">
        <f t="shared" si="66"/>
        <v>0</v>
      </c>
      <c r="K649" s="47">
        <f t="shared" si="66"/>
        <v>0</v>
      </c>
      <c r="L649" s="47">
        <f t="shared" si="66"/>
        <v>0</v>
      </c>
      <c r="M649" s="47">
        <f t="shared" si="66"/>
        <v>155</v>
      </c>
      <c r="N649" s="47">
        <f t="shared" si="66"/>
        <v>0</v>
      </c>
      <c r="O649" s="47">
        <f t="shared" si="66"/>
        <v>0</v>
      </c>
      <c r="P649" s="47">
        <f t="shared" si="66"/>
        <v>0</v>
      </c>
      <c r="Q649" s="47">
        <f t="shared" si="66"/>
        <v>0</v>
      </c>
      <c r="R649" s="47">
        <f t="shared" si="66"/>
        <v>0</v>
      </c>
      <c r="S649" s="47">
        <f t="shared" si="66"/>
        <v>0</v>
      </c>
      <c r="T649" s="47">
        <f t="shared" si="66"/>
        <v>0</v>
      </c>
      <c r="U649" s="47">
        <f t="shared" si="66"/>
        <v>0</v>
      </c>
      <c r="V649" s="47">
        <f t="shared" si="66"/>
        <v>0</v>
      </c>
      <c r="W649" s="47">
        <f t="shared" si="66"/>
        <v>0</v>
      </c>
      <c r="X649" s="47">
        <f t="shared" si="66"/>
        <v>0</v>
      </c>
      <c r="Y649" s="47">
        <f t="shared" si="66"/>
        <v>0</v>
      </c>
      <c r="Z649" s="47">
        <f t="shared" si="66"/>
        <v>0</v>
      </c>
      <c r="AA649" s="47">
        <f t="shared" si="66"/>
        <v>0</v>
      </c>
      <c r="AB649" s="47">
        <f t="shared" si="66"/>
        <v>0</v>
      </c>
      <c r="AC649" s="47">
        <f t="shared" si="66"/>
        <v>0</v>
      </c>
      <c r="AD649" s="47">
        <f t="shared" si="66"/>
        <v>0</v>
      </c>
      <c r="AE649" s="47">
        <f t="shared" si="66"/>
        <v>0</v>
      </c>
      <c r="AF649" s="47">
        <f t="shared" si="66"/>
        <v>1</v>
      </c>
      <c r="AG649" s="47">
        <f t="shared" si="66"/>
        <v>0</v>
      </c>
      <c r="AH649" s="47">
        <f t="shared" si="66"/>
        <v>0</v>
      </c>
      <c r="AI649" s="47">
        <f t="shared" si="66"/>
        <v>152</v>
      </c>
    </row>
    <row r="650" spans="1:41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35" ht="14.25">
      <c r="B652" s="78"/>
      <c r="C652" s="79" t="s">
        <v>823</v>
      </c>
      <c r="D652" s="121">
        <f aca="true" t="shared" si="67" ref="D652:D683">SUM(F652:AI652)</f>
        <v>333</v>
      </c>
      <c r="E652" s="147"/>
      <c r="F652" s="80">
        <v>4</v>
      </c>
      <c r="G652" s="80">
        <v>0</v>
      </c>
      <c r="H652" s="80"/>
      <c r="I652" s="80">
        <v>1</v>
      </c>
      <c r="J652" s="80">
        <v>0</v>
      </c>
      <c r="K652" s="80">
        <v>0</v>
      </c>
      <c r="L652" s="80"/>
      <c r="M652" s="80"/>
      <c r="N652" s="80">
        <v>0</v>
      </c>
      <c r="O652" s="80">
        <v>210</v>
      </c>
      <c r="P652" s="80"/>
      <c r="Q652" s="80">
        <v>5</v>
      </c>
      <c r="R652" s="80">
        <v>1</v>
      </c>
      <c r="S652" s="80">
        <v>2</v>
      </c>
      <c r="T652" s="80">
        <v>0</v>
      </c>
      <c r="U652" s="80">
        <v>0</v>
      </c>
      <c r="V652" s="80"/>
      <c r="W652" s="80"/>
      <c r="X652" s="80">
        <v>80</v>
      </c>
      <c r="Y652" s="80">
        <v>23</v>
      </c>
      <c r="Z652" s="80">
        <v>3</v>
      </c>
      <c r="AA652" s="80">
        <v>0</v>
      </c>
      <c r="AB652" s="80">
        <v>4</v>
      </c>
      <c r="AC652" s="80">
        <v>0</v>
      </c>
      <c r="AD652" s="80">
        <v>0</v>
      </c>
      <c r="AE652" s="80">
        <v>0</v>
      </c>
      <c r="AF652" s="80"/>
      <c r="AG652" s="80"/>
      <c r="AH652" s="80"/>
      <c r="AI652" s="80"/>
    </row>
    <row r="653" spans="2:35" ht="14.25">
      <c r="B653" s="91"/>
      <c r="C653" s="92" t="s">
        <v>878</v>
      </c>
      <c r="D653" s="122">
        <f aca="true" t="shared" si="68" ref="D653:D659">SUM(F653:AI653)</f>
        <v>6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>
        <v>6</v>
      </c>
    </row>
    <row r="654" spans="2:35" ht="14.25">
      <c r="B654" s="91"/>
      <c r="C654" s="92" t="s">
        <v>882</v>
      </c>
      <c r="D654" s="122">
        <f t="shared" si="68"/>
        <v>1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>
        <v>1</v>
      </c>
      <c r="AG654" s="93"/>
      <c r="AH654" s="93"/>
      <c r="AI654" s="93"/>
    </row>
    <row r="655" spans="2:35" ht="14.25">
      <c r="B655" s="91"/>
      <c r="C655" s="92" t="s">
        <v>880</v>
      </c>
      <c r="D655" s="122">
        <f t="shared" si="68"/>
        <v>8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>
        <v>8</v>
      </c>
    </row>
    <row r="656" spans="2:35" ht="14.25">
      <c r="B656" s="91"/>
      <c r="C656" s="92" t="s">
        <v>877</v>
      </c>
      <c r="D656" s="122">
        <f t="shared" si="68"/>
        <v>2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>
        <v>1</v>
      </c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>
        <v>1</v>
      </c>
      <c r="AG656" s="93"/>
      <c r="AH656" s="93"/>
      <c r="AI656" s="93"/>
    </row>
    <row r="657" spans="2:35" ht="14.25">
      <c r="B657" s="91"/>
      <c r="C657" s="92" t="s">
        <v>879</v>
      </c>
      <c r="D657" s="122">
        <f t="shared" si="68"/>
        <v>2</v>
      </c>
      <c r="E657" s="147"/>
      <c r="F657" s="93"/>
      <c r="G657" s="93"/>
      <c r="H657" s="93"/>
      <c r="I657" s="93"/>
      <c r="J657" s="93"/>
      <c r="K657" s="93"/>
      <c r="L657" s="93"/>
      <c r="M657" s="93">
        <v>1</v>
      </c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>
        <v>1</v>
      </c>
    </row>
    <row r="658" spans="2:35" ht="14.25">
      <c r="B658" s="91"/>
      <c r="C658" s="92" t="s">
        <v>881</v>
      </c>
      <c r="D658" s="122">
        <f t="shared" si="68"/>
        <v>10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>
        <v>10</v>
      </c>
      <c r="AI658" s="93"/>
    </row>
    <row r="659" spans="2:35" ht="14.25">
      <c r="B659" s="91"/>
      <c r="C659" s="92" t="s">
        <v>883</v>
      </c>
      <c r="D659" s="122">
        <f t="shared" si="68"/>
        <v>1</v>
      </c>
      <c r="E659" s="147"/>
      <c r="F659" s="93"/>
      <c r="G659" s="93"/>
      <c r="H659" s="93"/>
      <c r="I659" s="93"/>
      <c r="J659" s="93"/>
      <c r="K659" s="93"/>
      <c r="L659" s="93"/>
      <c r="M659" s="93">
        <v>1</v>
      </c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</row>
    <row r="660" spans="2:35" ht="14.25">
      <c r="B660" s="91"/>
      <c r="C660" s="92" t="s">
        <v>884</v>
      </c>
      <c r="D660" s="122">
        <f t="shared" si="67"/>
        <v>1</v>
      </c>
      <c r="E660" s="147"/>
      <c r="F660" s="93"/>
      <c r="G660" s="93"/>
      <c r="H660" s="93"/>
      <c r="I660" s="93"/>
      <c r="J660" s="93"/>
      <c r="K660" s="93"/>
      <c r="L660" s="93"/>
      <c r="M660" s="93">
        <v>1</v>
      </c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</row>
    <row r="661" spans="2:35" ht="14.25">
      <c r="B661" s="91"/>
      <c r="C661" s="92"/>
      <c r="D661" s="122">
        <f t="shared" si="67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</row>
    <row r="662" spans="2:35" ht="14.25">
      <c r="B662" s="91"/>
      <c r="C662" s="92"/>
      <c r="D662" s="122">
        <f t="shared" si="67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</row>
    <row r="663" spans="2:35" ht="14.25">
      <c r="B663" s="91"/>
      <c r="C663" s="92"/>
      <c r="D663" s="122">
        <f t="shared" si="67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</row>
    <row r="664" spans="2:35" ht="14.25">
      <c r="B664" s="91"/>
      <c r="C664" s="92"/>
      <c r="D664" s="122">
        <f t="shared" si="67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</row>
    <row r="665" spans="2:35" ht="14.25">
      <c r="B665" s="91"/>
      <c r="C665" s="92"/>
      <c r="D665" s="122">
        <f t="shared" si="67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</row>
    <row r="666" spans="2:35" ht="14.25">
      <c r="B666" s="91"/>
      <c r="C666" s="92"/>
      <c r="D666" s="122">
        <f t="shared" si="67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</row>
    <row r="667" spans="2:35" ht="14.25">
      <c r="B667" s="91"/>
      <c r="C667" s="92"/>
      <c r="D667" s="122">
        <f t="shared" si="67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</row>
    <row r="668" spans="2:35" ht="14.25">
      <c r="B668" s="91"/>
      <c r="C668" s="92"/>
      <c r="D668" s="122">
        <f t="shared" si="67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</row>
    <row r="669" spans="2:35" ht="14.25">
      <c r="B669" s="91"/>
      <c r="C669" s="92"/>
      <c r="D669" s="122">
        <f t="shared" si="67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</row>
    <row r="670" spans="2:35" ht="14.25">
      <c r="B670" s="91"/>
      <c r="C670" s="92"/>
      <c r="D670" s="122">
        <f t="shared" si="67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</row>
    <row r="671" spans="2:35" ht="14.25">
      <c r="B671" s="91"/>
      <c r="C671" s="92"/>
      <c r="D671" s="122">
        <f t="shared" si="67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</row>
    <row r="672" spans="2:35" ht="14.25">
      <c r="B672" s="91"/>
      <c r="C672" s="92"/>
      <c r="D672" s="122">
        <f t="shared" si="67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</row>
    <row r="673" spans="2:35" ht="14.25">
      <c r="B673" s="91"/>
      <c r="C673" s="92"/>
      <c r="D673" s="122">
        <f t="shared" si="67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</row>
    <row r="674" spans="2:35" ht="15" thickBot="1">
      <c r="B674" s="91"/>
      <c r="C674" s="92"/>
      <c r="D674" s="122">
        <f t="shared" si="67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</row>
    <row r="675" spans="2:35" ht="15" hidden="1" thickBot="1">
      <c r="B675" s="91"/>
      <c r="C675" s="92"/>
      <c r="D675" s="122">
        <f t="shared" si="67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</row>
    <row r="676" spans="2:35" ht="15" hidden="1" thickBot="1">
      <c r="B676" s="91"/>
      <c r="C676" s="92"/>
      <c r="D676" s="122">
        <f t="shared" si="67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</row>
    <row r="677" spans="2:35" ht="15" hidden="1" thickBot="1">
      <c r="B677" s="91"/>
      <c r="C677" s="92"/>
      <c r="D677" s="122">
        <f t="shared" si="67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</row>
    <row r="678" spans="2:35" ht="15" hidden="1" thickBot="1">
      <c r="B678" s="91"/>
      <c r="C678" s="92"/>
      <c r="D678" s="122">
        <f t="shared" si="67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</row>
    <row r="679" spans="2:35" ht="15" hidden="1" thickBot="1">
      <c r="B679" s="91"/>
      <c r="C679" s="92"/>
      <c r="D679" s="122">
        <f t="shared" si="67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</row>
    <row r="680" spans="2:35" ht="15" hidden="1" thickBot="1">
      <c r="B680" s="91"/>
      <c r="C680" s="92"/>
      <c r="D680" s="122">
        <f t="shared" si="67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</row>
    <row r="681" spans="2:35" ht="15" hidden="1" thickBot="1">
      <c r="B681" s="91"/>
      <c r="C681" s="92"/>
      <c r="D681" s="122">
        <f t="shared" si="67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</row>
    <row r="682" spans="2:35" ht="15" hidden="1" thickBot="1">
      <c r="B682" s="91"/>
      <c r="C682" s="92"/>
      <c r="D682" s="122">
        <f t="shared" si="67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</row>
    <row r="683" spans="2:35" ht="15" hidden="1" thickBot="1">
      <c r="B683" s="91"/>
      <c r="C683" s="92"/>
      <c r="D683" s="122">
        <f t="shared" si="67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</row>
    <row r="684" spans="2:35" ht="15" hidden="1" thickBot="1">
      <c r="B684" s="91"/>
      <c r="C684" s="92"/>
      <c r="D684" s="122">
        <f aca="true" t="shared" si="69" ref="D684:D701">SUM(F684:AI684)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</row>
    <row r="685" spans="2:35" ht="15" hidden="1" thickBot="1">
      <c r="B685" s="91"/>
      <c r="C685" s="92"/>
      <c r="D685" s="122">
        <f t="shared" si="69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</row>
    <row r="686" spans="2:35" ht="15" hidden="1" thickBot="1">
      <c r="B686" s="91"/>
      <c r="C686" s="92"/>
      <c r="D686" s="122">
        <f t="shared" si="69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</row>
    <row r="687" spans="2:35" ht="15" hidden="1" thickBot="1">
      <c r="B687" s="91"/>
      <c r="C687" s="92"/>
      <c r="D687" s="122">
        <f t="shared" si="69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</row>
    <row r="688" spans="2:35" ht="15" hidden="1" thickBot="1">
      <c r="B688" s="91"/>
      <c r="C688" s="92"/>
      <c r="D688" s="122">
        <f t="shared" si="69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</row>
    <row r="689" spans="2:35" ht="15" hidden="1" thickBot="1">
      <c r="B689" s="91"/>
      <c r="C689" s="92"/>
      <c r="D689" s="122">
        <f t="shared" si="69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</row>
    <row r="690" spans="2:35" ht="15" hidden="1" thickBot="1">
      <c r="B690" s="91"/>
      <c r="C690" s="92"/>
      <c r="D690" s="122">
        <f t="shared" si="69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</row>
    <row r="691" spans="2:35" ht="15" hidden="1" thickBot="1">
      <c r="B691" s="91"/>
      <c r="C691" s="92"/>
      <c r="D691" s="122">
        <f t="shared" si="69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</row>
    <row r="692" spans="2:35" ht="15" hidden="1" thickBot="1">
      <c r="B692" s="91"/>
      <c r="C692" s="92"/>
      <c r="D692" s="122">
        <f t="shared" si="69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</row>
    <row r="693" spans="2:35" ht="15" hidden="1" thickBot="1">
      <c r="B693" s="91"/>
      <c r="C693" s="92"/>
      <c r="D693" s="122">
        <f t="shared" si="69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</row>
    <row r="694" spans="2:35" ht="15" hidden="1" thickBot="1">
      <c r="B694" s="91"/>
      <c r="C694" s="92"/>
      <c r="D694" s="122">
        <f t="shared" si="69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</row>
    <row r="695" spans="2:35" ht="15" hidden="1" thickBot="1">
      <c r="B695" s="91"/>
      <c r="C695" s="92"/>
      <c r="D695" s="122">
        <f t="shared" si="69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</row>
    <row r="696" spans="2:35" ht="15" hidden="1" thickBot="1">
      <c r="B696" s="91"/>
      <c r="C696" s="92"/>
      <c r="D696" s="122">
        <f t="shared" si="69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</row>
    <row r="697" spans="2:35" ht="15" hidden="1" thickBot="1">
      <c r="B697" s="91"/>
      <c r="C697" s="92"/>
      <c r="D697" s="122">
        <f t="shared" si="69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</row>
    <row r="698" spans="2:35" ht="15" hidden="1" thickBot="1">
      <c r="B698" s="81"/>
      <c r="C698" s="82"/>
      <c r="D698" s="122">
        <f t="shared" si="69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</row>
    <row r="699" spans="2:35" ht="15" hidden="1" thickBot="1">
      <c r="B699" s="81"/>
      <c r="C699" s="82"/>
      <c r="D699" s="122">
        <f t="shared" si="69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</row>
    <row r="700" spans="2:35" ht="15" hidden="1" thickBot="1">
      <c r="B700" s="81"/>
      <c r="C700" s="82"/>
      <c r="D700" s="122">
        <f t="shared" si="69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</row>
    <row r="701" spans="2:35" ht="15" hidden="1" thickBot="1">
      <c r="B701" s="81"/>
      <c r="C701" s="82"/>
      <c r="D701" s="123">
        <f t="shared" si="69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</row>
    <row r="702" spans="1:35" s="114" customFormat="1" ht="16.5" thickBot="1">
      <c r="A702" s="113"/>
      <c r="B702" s="124" t="s">
        <v>648</v>
      </c>
      <c r="C702" s="16"/>
      <c r="D702" s="115">
        <f>SUM(D652:D701)</f>
        <v>364</v>
      </c>
      <c r="E702" s="165"/>
      <c r="F702" s="115">
        <f>SUM(F652:F701)</f>
        <v>4</v>
      </c>
      <c r="G702" s="115">
        <f aca="true" t="shared" si="70" ref="G702:AI702">SUM(G652:G701)</f>
        <v>0</v>
      </c>
      <c r="H702" s="115">
        <f t="shared" si="70"/>
        <v>0</v>
      </c>
      <c r="I702" s="115">
        <f t="shared" si="70"/>
        <v>1</v>
      </c>
      <c r="J702" s="115">
        <f t="shared" si="70"/>
        <v>0</v>
      </c>
      <c r="K702" s="115">
        <f t="shared" si="70"/>
        <v>0</v>
      </c>
      <c r="L702" s="115">
        <f t="shared" si="70"/>
        <v>0</v>
      </c>
      <c r="M702" s="115">
        <f t="shared" si="70"/>
        <v>3</v>
      </c>
      <c r="N702" s="115">
        <f t="shared" si="70"/>
        <v>0</v>
      </c>
      <c r="O702" s="115">
        <f t="shared" si="70"/>
        <v>210</v>
      </c>
      <c r="P702" s="115">
        <f t="shared" si="70"/>
        <v>0</v>
      </c>
      <c r="Q702" s="115">
        <f t="shared" si="70"/>
        <v>5</v>
      </c>
      <c r="R702" s="115">
        <f t="shared" si="70"/>
        <v>1</v>
      </c>
      <c r="S702" s="115">
        <f t="shared" si="70"/>
        <v>3</v>
      </c>
      <c r="T702" s="115">
        <f t="shared" si="70"/>
        <v>0</v>
      </c>
      <c r="U702" s="115">
        <f t="shared" si="70"/>
        <v>0</v>
      </c>
      <c r="V702" s="115">
        <f t="shared" si="70"/>
        <v>0</v>
      </c>
      <c r="W702" s="115">
        <f t="shared" si="70"/>
        <v>0</v>
      </c>
      <c r="X702" s="115">
        <f t="shared" si="70"/>
        <v>80</v>
      </c>
      <c r="Y702" s="115">
        <f t="shared" si="70"/>
        <v>23</v>
      </c>
      <c r="Z702" s="115">
        <f t="shared" si="70"/>
        <v>3</v>
      </c>
      <c r="AA702" s="115">
        <f t="shared" si="70"/>
        <v>0</v>
      </c>
      <c r="AB702" s="115">
        <f t="shared" si="70"/>
        <v>4</v>
      </c>
      <c r="AC702" s="115">
        <f t="shared" si="70"/>
        <v>0</v>
      </c>
      <c r="AD702" s="115">
        <f t="shared" si="70"/>
        <v>0</v>
      </c>
      <c r="AE702" s="115">
        <f t="shared" si="70"/>
        <v>0</v>
      </c>
      <c r="AF702" s="115">
        <f t="shared" si="70"/>
        <v>2</v>
      </c>
      <c r="AG702" s="115">
        <f t="shared" si="70"/>
        <v>0</v>
      </c>
      <c r="AH702" s="115">
        <f t="shared" si="70"/>
        <v>10</v>
      </c>
      <c r="AI702" s="115">
        <f t="shared" si="70"/>
        <v>15</v>
      </c>
    </row>
    <row r="703" spans="2:35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</row>
    <row r="704" spans="2:35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</row>
    <row r="705" spans="2:35" ht="14.25">
      <c r="B705" s="128" t="s">
        <v>668</v>
      </c>
      <c r="C705" s="129" t="s">
        <v>669</v>
      </c>
      <c r="D705" s="42">
        <f aca="true" t="shared" si="71" ref="D705:D736">SUM(F705:AI705)</f>
        <v>0</v>
      </c>
      <c r="E705" s="158">
        <f aca="true" t="shared" si="72" ref="E705:E736">COUNT(F705:AI705)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</row>
    <row r="706" spans="2:35" ht="14.25">
      <c r="B706" s="130" t="s">
        <v>670</v>
      </c>
      <c r="C706" s="131" t="s">
        <v>671</v>
      </c>
      <c r="D706" s="43">
        <f t="shared" si="71"/>
        <v>0</v>
      </c>
      <c r="E706" s="159">
        <f t="shared" si="72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</row>
    <row r="707" spans="2:35" ht="14.25">
      <c r="B707" s="130" t="s">
        <v>672</v>
      </c>
      <c r="C707" s="131" t="s">
        <v>673</v>
      </c>
      <c r="D707" s="43">
        <f t="shared" si="71"/>
        <v>0</v>
      </c>
      <c r="E707" s="159">
        <f t="shared" si="72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</row>
    <row r="708" spans="2:35" ht="14.25">
      <c r="B708" s="130" t="s">
        <v>674</v>
      </c>
      <c r="C708" s="131" t="s">
        <v>807</v>
      </c>
      <c r="D708" s="43">
        <f t="shared" si="71"/>
        <v>0</v>
      </c>
      <c r="E708" s="159">
        <f t="shared" si="72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</row>
    <row r="709" spans="2:35" ht="14.25">
      <c r="B709" s="130" t="s">
        <v>675</v>
      </c>
      <c r="C709" s="131" t="s">
        <v>676</v>
      </c>
      <c r="D709" s="43">
        <f t="shared" si="71"/>
        <v>0</v>
      </c>
      <c r="E709" s="159">
        <f t="shared" si="72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</row>
    <row r="710" spans="2:35" ht="14.25">
      <c r="B710" s="130" t="s">
        <v>677</v>
      </c>
      <c r="C710" s="131" t="s">
        <v>678</v>
      </c>
      <c r="D710" s="43">
        <f t="shared" si="71"/>
        <v>0</v>
      </c>
      <c r="E710" s="159">
        <f t="shared" si="72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</row>
    <row r="711" spans="2:35" ht="14.25">
      <c r="B711" s="130" t="s">
        <v>679</v>
      </c>
      <c r="C711" s="131" t="s">
        <v>680</v>
      </c>
      <c r="D711" s="43">
        <f t="shared" si="71"/>
        <v>0</v>
      </c>
      <c r="E711" s="159">
        <f t="shared" si="72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</row>
    <row r="712" spans="2:35" ht="14.25">
      <c r="B712" s="130" t="s">
        <v>681</v>
      </c>
      <c r="C712" s="131" t="s">
        <v>682</v>
      </c>
      <c r="D712" s="43">
        <f t="shared" si="71"/>
        <v>0</v>
      </c>
      <c r="E712" s="159">
        <f t="shared" si="72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</row>
    <row r="713" spans="2:35" ht="14.25">
      <c r="B713" s="130" t="s">
        <v>683</v>
      </c>
      <c r="C713" s="131" t="s">
        <v>684</v>
      </c>
      <c r="D713" s="43">
        <f t="shared" si="71"/>
        <v>0</v>
      </c>
      <c r="E713" s="159">
        <f t="shared" si="72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</row>
    <row r="714" spans="2:35" ht="14.25">
      <c r="B714" s="130" t="s">
        <v>685</v>
      </c>
      <c r="C714" s="131" t="s">
        <v>686</v>
      </c>
      <c r="D714" s="43">
        <f t="shared" si="71"/>
        <v>0</v>
      </c>
      <c r="E714" s="159">
        <f t="shared" si="72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</row>
    <row r="715" spans="2:35" ht="14.25">
      <c r="B715" s="130" t="s">
        <v>687</v>
      </c>
      <c r="C715" s="131" t="s">
        <v>688</v>
      </c>
      <c r="D715" s="43">
        <f t="shared" si="71"/>
        <v>0</v>
      </c>
      <c r="E715" s="159">
        <f t="shared" si="72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</row>
    <row r="716" spans="2:35" ht="14.25">
      <c r="B716" s="130" t="s">
        <v>689</v>
      </c>
      <c r="C716" s="131" t="s">
        <v>808</v>
      </c>
      <c r="D716" s="43">
        <f t="shared" si="71"/>
        <v>0</v>
      </c>
      <c r="E716" s="159">
        <f t="shared" si="72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</row>
    <row r="717" spans="2:35" ht="14.25">
      <c r="B717" s="130" t="s">
        <v>690</v>
      </c>
      <c r="C717" s="131" t="s">
        <v>691</v>
      </c>
      <c r="D717" s="43">
        <f t="shared" si="71"/>
        <v>0</v>
      </c>
      <c r="E717" s="159">
        <f t="shared" si="72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</row>
    <row r="718" spans="2:35" ht="14.25">
      <c r="B718" s="130" t="s">
        <v>692</v>
      </c>
      <c r="C718" s="131" t="s">
        <v>693</v>
      </c>
      <c r="D718" s="43">
        <f t="shared" si="71"/>
        <v>0</v>
      </c>
      <c r="E718" s="159">
        <f t="shared" si="72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</row>
    <row r="719" spans="2:35" ht="14.25">
      <c r="B719" s="130" t="s">
        <v>694</v>
      </c>
      <c r="C719" s="131" t="s">
        <v>695</v>
      </c>
      <c r="D719" s="43">
        <f t="shared" si="71"/>
        <v>0</v>
      </c>
      <c r="E719" s="159">
        <f t="shared" si="72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</row>
    <row r="720" spans="2:35" ht="14.25">
      <c r="B720" s="130" t="s">
        <v>696</v>
      </c>
      <c r="C720" s="131" t="s">
        <v>697</v>
      </c>
      <c r="D720" s="43">
        <f t="shared" si="71"/>
        <v>0</v>
      </c>
      <c r="E720" s="159">
        <f t="shared" si="72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</row>
    <row r="721" spans="2:35" ht="14.25">
      <c r="B721" s="130" t="s">
        <v>698</v>
      </c>
      <c r="C721" s="131" t="s">
        <v>699</v>
      </c>
      <c r="D721" s="43">
        <f t="shared" si="71"/>
        <v>0</v>
      </c>
      <c r="E721" s="159">
        <f t="shared" si="72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</row>
    <row r="722" spans="2:35" ht="14.25">
      <c r="B722" s="130" t="s">
        <v>700</v>
      </c>
      <c r="C722" s="131" t="s">
        <v>701</v>
      </c>
      <c r="D722" s="43">
        <f t="shared" si="71"/>
        <v>0</v>
      </c>
      <c r="E722" s="159">
        <f t="shared" si="72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</row>
    <row r="723" spans="2:35" ht="14.25">
      <c r="B723" s="130" t="s">
        <v>702</v>
      </c>
      <c r="C723" s="131" t="s">
        <v>703</v>
      </c>
      <c r="D723" s="43">
        <f t="shared" si="71"/>
        <v>7</v>
      </c>
      <c r="E723" s="159">
        <f t="shared" si="72"/>
        <v>2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>
        <v>2</v>
      </c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>
        <v>5</v>
      </c>
      <c r="AH723" s="83"/>
      <c r="AI723" s="83"/>
    </row>
    <row r="724" spans="2:35" ht="14.25">
      <c r="B724" s="130" t="s">
        <v>704</v>
      </c>
      <c r="C724" s="131" t="s">
        <v>705</v>
      </c>
      <c r="D724" s="43">
        <f t="shared" si="71"/>
        <v>0</v>
      </c>
      <c r="E724" s="159">
        <f t="shared" si="72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</row>
    <row r="725" spans="2:35" ht="14.25">
      <c r="B725" s="130" t="s">
        <v>706</v>
      </c>
      <c r="C725" s="131" t="s">
        <v>707</v>
      </c>
      <c r="D725" s="43">
        <f t="shared" si="71"/>
        <v>1</v>
      </c>
      <c r="E725" s="159">
        <f t="shared" si="72"/>
        <v>1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>
        <v>1</v>
      </c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</row>
    <row r="726" spans="2:35" ht="14.25">
      <c r="B726" s="130" t="s">
        <v>708</v>
      </c>
      <c r="C726" s="131" t="s">
        <v>709</v>
      </c>
      <c r="D726" s="43">
        <f t="shared" si="71"/>
        <v>0</v>
      </c>
      <c r="E726" s="159">
        <f t="shared" si="72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</row>
    <row r="727" spans="2:35" ht="14.25">
      <c r="B727" s="130" t="s">
        <v>710</v>
      </c>
      <c r="C727" s="131" t="s">
        <v>711</v>
      </c>
      <c r="D727" s="43">
        <f t="shared" si="71"/>
        <v>0</v>
      </c>
      <c r="E727" s="159">
        <f t="shared" si="72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</row>
    <row r="728" spans="2:35" ht="14.25">
      <c r="B728" s="130" t="s">
        <v>712</v>
      </c>
      <c r="C728" s="131" t="s">
        <v>713</v>
      </c>
      <c r="D728" s="43">
        <f t="shared" si="71"/>
        <v>0</v>
      </c>
      <c r="E728" s="159">
        <f t="shared" si="72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</row>
    <row r="729" spans="2:35" ht="14.25">
      <c r="B729" s="130" t="s">
        <v>714</v>
      </c>
      <c r="C729" s="131" t="s">
        <v>715</v>
      </c>
      <c r="D729" s="43">
        <f t="shared" si="71"/>
        <v>0</v>
      </c>
      <c r="E729" s="159">
        <f t="shared" si="72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</row>
    <row r="730" spans="2:35" ht="14.25">
      <c r="B730" s="130" t="s">
        <v>716</v>
      </c>
      <c r="C730" s="131" t="s">
        <v>717</v>
      </c>
      <c r="D730" s="43">
        <f t="shared" si="71"/>
        <v>0</v>
      </c>
      <c r="E730" s="159">
        <f t="shared" si="72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</row>
    <row r="731" spans="2:35" ht="14.25">
      <c r="B731" s="130" t="s">
        <v>718</v>
      </c>
      <c r="C731" s="131" t="s">
        <v>719</v>
      </c>
      <c r="D731" s="43">
        <f t="shared" si="71"/>
        <v>0</v>
      </c>
      <c r="E731" s="159">
        <f t="shared" si="72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</row>
    <row r="732" spans="2:35" ht="14.25">
      <c r="B732" s="130" t="s">
        <v>720</v>
      </c>
      <c r="C732" s="131" t="s">
        <v>721</v>
      </c>
      <c r="D732" s="43">
        <f t="shared" si="71"/>
        <v>3</v>
      </c>
      <c r="E732" s="159">
        <f t="shared" si="72"/>
        <v>2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>
        <v>2</v>
      </c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>
        <v>1</v>
      </c>
      <c r="AH732" s="83"/>
      <c r="AI732" s="83"/>
    </row>
    <row r="733" spans="2:35" ht="14.25">
      <c r="B733" s="130" t="s">
        <v>722</v>
      </c>
      <c r="C733" s="131" t="s">
        <v>809</v>
      </c>
      <c r="D733" s="43">
        <f t="shared" si="71"/>
        <v>0</v>
      </c>
      <c r="E733" s="159">
        <f t="shared" si="72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</row>
    <row r="734" spans="2:35" ht="14.25">
      <c r="B734" s="130" t="s">
        <v>723</v>
      </c>
      <c r="C734" s="131" t="s">
        <v>724</v>
      </c>
      <c r="D734" s="43">
        <f t="shared" si="71"/>
        <v>0</v>
      </c>
      <c r="E734" s="159">
        <f t="shared" si="72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</row>
    <row r="735" spans="2:35" ht="14.25">
      <c r="B735" s="130" t="s">
        <v>725</v>
      </c>
      <c r="C735" s="131" t="s">
        <v>810</v>
      </c>
      <c r="D735" s="43">
        <f t="shared" si="71"/>
        <v>0</v>
      </c>
      <c r="E735" s="159">
        <f t="shared" si="72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</row>
    <row r="736" spans="2:35" ht="14.25">
      <c r="B736" s="130" t="s">
        <v>726</v>
      </c>
      <c r="C736" s="131" t="s">
        <v>811</v>
      </c>
      <c r="D736" s="43">
        <f t="shared" si="71"/>
        <v>7</v>
      </c>
      <c r="E736" s="159">
        <f t="shared" si="72"/>
        <v>2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>
        <v>3</v>
      </c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>
        <v>4</v>
      </c>
      <c r="AH736" s="83"/>
      <c r="AI736" s="83"/>
    </row>
    <row r="737" spans="2:35" ht="14.25">
      <c r="B737" s="130" t="s">
        <v>727</v>
      </c>
      <c r="C737" s="131" t="s">
        <v>728</v>
      </c>
      <c r="D737" s="43">
        <f aca="true" t="shared" si="73" ref="D737:D758">SUM(F737:AI737)</f>
        <v>0</v>
      </c>
      <c r="E737" s="159">
        <f aca="true" t="shared" si="74" ref="E737:E757">COUNT(F737:AI737)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</row>
    <row r="738" spans="2:35" ht="14.25">
      <c r="B738" s="130" t="s">
        <v>729</v>
      </c>
      <c r="C738" s="131" t="s">
        <v>730</v>
      </c>
      <c r="D738" s="43">
        <f t="shared" si="73"/>
        <v>0</v>
      </c>
      <c r="E738" s="159">
        <f t="shared" si="74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</row>
    <row r="739" spans="2:35" ht="14.25">
      <c r="B739" s="130" t="s">
        <v>731</v>
      </c>
      <c r="C739" s="131" t="s">
        <v>732</v>
      </c>
      <c r="D739" s="43">
        <f t="shared" si="73"/>
        <v>0</v>
      </c>
      <c r="E739" s="159">
        <f t="shared" si="74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</row>
    <row r="740" spans="2:35" ht="14.25">
      <c r="B740" s="130" t="s">
        <v>733</v>
      </c>
      <c r="C740" s="131" t="s">
        <v>734</v>
      </c>
      <c r="D740" s="43">
        <f t="shared" si="73"/>
        <v>0</v>
      </c>
      <c r="E740" s="159">
        <f t="shared" si="74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</row>
    <row r="741" spans="2:35" ht="14.25">
      <c r="B741" s="130" t="s">
        <v>735</v>
      </c>
      <c r="C741" s="131" t="s">
        <v>736</v>
      </c>
      <c r="D741" s="43">
        <f t="shared" si="73"/>
        <v>0</v>
      </c>
      <c r="E741" s="159">
        <f t="shared" si="74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</row>
    <row r="742" spans="2:35" ht="14.25">
      <c r="B742" s="130" t="s">
        <v>737</v>
      </c>
      <c r="C742" s="131" t="s">
        <v>738</v>
      </c>
      <c r="D742" s="43">
        <f t="shared" si="73"/>
        <v>0</v>
      </c>
      <c r="E742" s="159">
        <f t="shared" si="74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</row>
    <row r="743" spans="2:35" ht="14.25">
      <c r="B743" s="130" t="s">
        <v>739</v>
      </c>
      <c r="C743" s="131" t="s">
        <v>740</v>
      </c>
      <c r="D743" s="43">
        <f t="shared" si="73"/>
        <v>0</v>
      </c>
      <c r="E743" s="159">
        <f t="shared" si="74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</row>
    <row r="744" spans="2:35" ht="14.25">
      <c r="B744" s="130" t="s">
        <v>741</v>
      </c>
      <c r="C744" s="131" t="s">
        <v>742</v>
      </c>
      <c r="D744" s="43">
        <f t="shared" si="73"/>
        <v>0</v>
      </c>
      <c r="E744" s="159">
        <f t="shared" si="74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</row>
    <row r="745" spans="2:35" ht="14.25">
      <c r="B745" s="130" t="s">
        <v>743</v>
      </c>
      <c r="C745" s="131" t="s">
        <v>812</v>
      </c>
      <c r="D745" s="43">
        <f t="shared" si="73"/>
        <v>0</v>
      </c>
      <c r="E745" s="159">
        <f t="shared" si="74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</row>
    <row r="746" spans="2:35" ht="14.25">
      <c r="B746" s="130" t="s">
        <v>744</v>
      </c>
      <c r="C746" s="131" t="s">
        <v>745</v>
      </c>
      <c r="D746" s="43">
        <f t="shared" si="73"/>
        <v>0</v>
      </c>
      <c r="E746" s="159">
        <f t="shared" si="74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</row>
    <row r="747" spans="2:35" ht="14.25">
      <c r="B747" s="130" t="s">
        <v>746</v>
      </c>
      <c r="C747" s="131" t="s">
        <v>816</v>
      </c>
      <c r="D747" s="43">
        <f t="shared" si="73"/>
        <v>0</v>
      </c>
      <c r="E747" s="159">
        <f t="shared" si="74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</row>
    <row r="748" spans="2:35" ht="14.25">
      <c r="B748" s="130" t="s">
        <v>747</v>
      </c>
      <c r="C748" s="131" t="s">
        <v>748</v>
      </c>
      <c r="D748" s="43">
        <f t="shared" si="73"/>
        <v>0</v>
      </c>
      <c r="E748" s="159">
        <f t="shared" si="74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</row>
    <row r="749" spans="2:35" ht="14.25">
      <c r="B749" s="130" t="s">
        <v>749</v>
      </c>
      <c r="C749" s="131" t="s">
        <v>813</v>
      </c>
      <c r="D749" s="43">
        <f t="shared" si="73"/>
        <v>0</v>
      </c>
      <c r="E749" s="159">
        <f t="shared" si="74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</row>
    <row r="750" spans="2:35" ht="14.25">
      <c r="B750" s="130" t="s">
        <v>750</v>
      </c>
      <c r="C750" s="131" t="s">
        <v>814</v>
      </c>
      <c r="D750" s="43">
        <f t="shared" si="73"/>
        <v>0</v>
      </c>
      <c r="E750" s="159">
        <f t="shared" si="74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</row>
    <row r="751" spans="2:35" ht="14.25">
      <c r="B751" s="130" t="s">
        <v>751</v>
      </c>
      <c r="C751" s="131" t="s">
        <v>815</v>
      </c>
      <c r="D751" s="43">
        <f t="shared" si="73"/>
        <v>0</v>
      </c>
      <c r="E751" s="159">
        <f t="shared" si="74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</row>
    <row r="752" spans="2:35" ht="14.25">
      <c r="B752" s="130" t="s">
        <v>752</v>
      </c>
      <c r="C752" s="131" t="s">
        <v>753</v>
      </c>
      <c r="D752" s="43">
        <f t="shared" si="73"/>
        <v>0</v>
      </c>
      <c r="E752" s="159">
        <f t="shared" si="74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</row>
    <row r="753" spans="2:35" ht="14.25">
      <c r="B753" s="130" t="s">
        <v>839</v>
      </c>
      <c r="C753" s="131" t="s">
        <v>840</v>
      </c>
      <c r="D753" s="43">
        <f t="shared" si="73"/>
        <v>0</v>
      </c>
      <c r="E753" s="159">
        <f t="shared" si="74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</row>
    <row r="754" spans="2:35" ht="14.25">
      <c r="B754" s="130"/>
      <c r="C754" s="131"/>
      <c r="D754" s="43">
        <f t="shared" si="73"/>
        <v>0</v>
      </c>
      <c r="E754" s="159">
        <f t="shared" si="74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</row>
    <row r="755" spans="2:35" ht="14.25">
      <c r="B755" s="130"/>
      <c r="C755" s="131"/>
      <c r="D755" s="43">
        <f t="shared" si="73"/>
        <v>0</v>
      </c>
      <c r="E755" s="159">
        <f t="shared" si="74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</row>
    <row r="756" spans="2:35" ht="14.25">
      <c r="B756" s="130"/>
      <c r="C756" s="131"/>
      <c r="D756" s="43">
        <f t="shared" si="73"/>
        <v>0</v>
      </c>
      <c r="E756" s="159">
        <f t="shared" si="74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</row>
    <row r="757" spans="2:35" ht="15" thickBot="1">
      <c r="B757" s="132"/>
      <c r="C757" s="133"/>
      <c r="D757" s="168">
        <f t="shared" si="73"/>
        <v>0</v>
      </c>
      <c r="E757" s="159">
        <f t="shared" si="74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</row>
    <row r="758" spans="1:35" s="114" customFormat="1" ht="16.5" thickBot="1">
      <c r="A758" s="113"/>
      <c r="B758" s="134"/>
      <c r="C758" s="16" t="s">
        <v>754</v>
      </c>
      <c r="D758" s="169">
        <f t="shared" si="73"/>
        <v>18</v>
      </c>
      <c r="E758" s="165"/>
      <c r="F758" s="135">
        <f aca="true" t="shared" si="75" ref="F758:AI758">SUM(F705:F757)</f>
        <v>0</v>
      </c>
      <c r="G758" s="135">
        <f t="shared" si="75"/>
        <v>0</v>
      </c>
      <c r="H758" s="135">
        <f t="shared" si="75"/>
        <v>0</v>
      </c>
      <c r="I758" s="135">
        <f t="shared" si="75"/>
        <v>0</v>
      </c>
      <c r="J758" s="135">
        <f t="shared" si="75"/>
        <v>0</v>
      </c>
      <c r="K758" s="135">
        <f t="shared" si="75"/>
        <v>0</v>
      </c>
      <c r="L758" s="135">
        <f t="shared" si="75"/>
        <v>0</v>
      </c>
      <c r="M758" s="135">
        <f t="shared" si="75"/>
        <v>0</v>
      </c>
      <c r="N758" s="135">
        <f t="shared" si="75"/>
        <v>0</v>
      </c>
      <c r="O758" s="135">
        <f t="shared" si="75"/>
        <v>0</v>
      </c>
      <c r="P758" s="135">
        <f t="shared" si="75"/>
        <v>8</v>
      </c>
      <c r="Q758" s="135">
        <f t="shared" si="75"/>
        <v>0</v>
      </c>
      <c r="R758" s="135">
        <f t="shared" si="75"/>
        <v>0</v>
      </c>
      <c r="S758" s="135">
        <f t="shared" si="75"/>
        <v>0</v>
      </c>
      <c r="T758" s="135">
        <f t="shared" si="75"/>
        <v>0</v>
      </c>
      <c r="U758" s="135">
        <f t="shared" si="75"/>
        <v>0</v>
      </c>
      <c r="V758" s="135">
        <f t="shared" si="75"/>
        <v>0</v>
      </c>
      <c r="W758" s="135">
        <f t="shared" si="75"/>
        <v>0</v>
      </c>
      <c r="X758" s="135">
        <f t="shared" si="75"/>
        <v>0</v>
      </c>
      <c r="Y758" s="135">
        <f t="shared" si="75"/>
        <v>0</v>
      </c>
      <c r="Z758" s="135">
        <f t="shared" si="75"/>
        <v>0</v>
      </c>
      <c r="AA758" s="135">
        <f t="shared" si="75"/>
        <v>0</v>
      </c>
      <c r="AB758" s="135">
        <f t="shared" si="75"/>
        <v>0</v>
      </c>
      <c r="AC758" s="135">
        <f t="shared" si="75"/>
        <v>0</v>
      </c>
      <c r="AD758" s="135">
        <f t="shared" si="75"/>
        <v>0</v>
      </c>
      <c r="AE758" s="135">
        <f t="shared" si="75"/>
        <v>0</v>
      </c>
      <c r="AF758" s="135">
        <f t="shared" si="75"/>
        <v>0</v>
      </c>
      <c r="AG758" s="135">
        <f t="shared" si="75"/>
        <v>10</v>
      </c>
      <c r="AH758" s="135">
        <f t="shared" si="75"/>
        <v>0</v>
      </c>
      <c r="AI758" s="135">
        <f t="shared" si="75"/>
        <v>0</v>
      </c>
    </row>
    <row r="759" spans="2:35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35" ht="14.25">
      <c r="B761" s="78"/>
      <c r="C761" s="79"/>
      <c r="D761" s="121">
        <f aca="true" t="shared" si="76" ref="D761:D808">SUM(F761:AI761)</f>
        <v>4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>
        <v>4</v>
      </c>
    </row>
    <row r="762" spans="2:35" ht="14.25">
      <c r="B762" s="91"/>
      <c r="C762" s="92"/>
      <c r="D762" s="122">
        <f t="shared" si="76"/>
        <v>2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>
        <v>2</v>
      </c>
    </row>
    <row r="763" spans="2:35" ht="14.25">
      <c r="B763" s="91"/>
      <c r="C763" s="92"/>
      <c r="D763" s="122">
        <f t="shared" si="76"/>
        <v>6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>
        <v>6</v>
      </c>
      <c r="AH763" s="93"/>
      <c r="AI763" s="93"/>
    </row>
    <row r="764" spans="2:35" ht="14.25">
      <c r="B764" s="91"/>
      <c r="C764" s="92"/>
      <c r="D764" s="122">
        <f t="shared" si="76"/>
        <v>2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>
        <v>2</v>
      </c>
      <c r="AH764" s="93"/>
      <c r="AI764" s="93"/>
    </row>
    <row r="765" spans="2:35" ht="14.25">
      <c r="B765" s="91"/>
      <c r="C765" s="92"/>
      <c r="D765" s="122">
        <f t="shared" si="76"/>
        <v>2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>
        <v>2</v>
      </c>
      <c r="AH765" s="93"/>
      <c r="AI765" s="93"/>
    </row>
    <row r="766" spans="2:35" ht="14.25">
      <c r="B766" s="91"/>
      <c r="C766" s="92"/>
      <c r="D766" s="122">
        <f t="shared" si="76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</row>
    <row r="767" spans="2:35" ht="14.25">
      <c r="B767" s="91"/>
      <c r="C767" s="92"/>
      <c r="D767" s="122">
        <f t="shared" si="76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</row>
    <row r="768" spans="2:35" ht="14.25">
      <c r="B768" s="91"/>
      <c r="C768" s="92"/>
      <c r="D768" s="122">
        <f t="shared" si="76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</row>
    <row r="769" spans="2:35" ht="14.25">
      <c r="B769" s="91"/>
      <c r="C769" s="92"/>
      <c r="D769" s="122">
        <f t="shared" si="76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</row>
    <row r="770" spans="2:35" ht="14.25">
      <c r="B770" s="91"/>
      <c r="C770" s="92"/>
      <c r="D770" s="122">
        <f t="shared" si="76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</row>
    <row r="771" spans="2:35" ht="14.25">
      <c r="B771" s="91"/>
      <c r="C771" s="92"/>
      <c r="D771" s="122">
        <f t="shared" si="76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</row>
    <row r="772" spans="2:35" ht="14.25">
      <c r="B772" s="91"/>
      <c r="C772" s="92"/>
      <c r="D772" s="122">
        <f t="shared" si="76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</row>
    <row r="773" spans="2:35" ht="14.25">
      <c r="B773" s="91"/>
      <c r="C773" s="92"/>
      <c r="D773" s="122">
        <f t="shared" si="76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</row>
    <row r="774" spans="2:35" ht="14.25">
      <c r="B774" s="91"/>
      <c r="C774" s="92"/>
      <c r="D774" s="122">
        <f t="shared" si="76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</row>
    <row r="775" spans="2:35" ht="14.25">
      <c r="B775" s="91"/>
      <c r="C775" s="92"/>
      <c r="D775" s="122">
        <f t="shared" si="76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</row>
    <row r="776" spans="2:35" ht="15" thickBot="1">
      <c r="B776" s="91"/>
      <c r="C776" s="92"/>
      <c r="D776" s="122">
        <f t="shared" si="76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</row>
    <row r="777" spans="2:35" ht="15" hidden="1" thickBot="1">
      <c r="B777" s="91"/>
      <c r="C777" s="92"/>
      <c r="D777" s="122">
        <f t="shared" si="76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</row>
    <row r="778" spans="2:35" ht="15" hidden="1" thickBot="1">
      <c r="B778" s="91"/>
      <c r="C778" s="92"/>
      <c r="D778" s="122">
        <f t="shared" si="76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</row>
    <row r="779" spans="2:35" ht="15" hidden="1" thickBot="1">
      <c r="B779" s="91"/>
      <c r="C779" s="92"/>
      <c r="D779" s="122">
        <f t="shared" si="76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</row>
    <row r="780" spans="2:35" ht="15" hidden="1" thickBot="1">
      <c r="B780" s="91"/>
      <c r="C780" s="92"/>
      <c r="D780" s="122">
        <f t="shared" si="76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</row>
    <row r="781" spans="2:35" ht="15" hidden="1" thickBot="1">
      <c r="B781" s="91"/>
      <c r="C781" s="92"/>
      <c r="D781" s="122">
        <f t="shared" si="76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</row>
    <row r="782" spans="2:35" ht="15" hidden="1" thickBot="1">
      <c r="B782" s="91"/>
      <c r="C782" s="92"/>
      <c r="D782" s="122">
        <f t="shared" si="76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</row>
    <row r="783" spans="2:35" ht="15" hidden="1" thickBot="1">
      <c r="B783" s="91"/>
      <c r="C783" s="92"/>
      <c r="D783" s="122">
        <f t="shared" si="76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</row>
    <row r="784" spans="2:35" ht="15" hidden="1" thickBot="1">
      <c r="B784" s="91"/>
      <c r="C784" s="92"/>
      <c r="D784" s="122">
        <f t="shared" si="76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</row>
    <row r="785" spans="2:35" ht="15" hidden="1" thickBot="1">
      <c r="B785" s="91"/>
      <c r="C785" s="92"/>
      <c r="D785" s="122">
        <f t="shared" si="76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</row>
    <row r="786" spans="2:35" ht="15" hidden="1" thickBot="1">
      <c r="B786" s="91"/>
      <c r="C786" s="92"/>
      <c r="D786" s="122">
        <f t="shared" si="76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</row>
    <row r="787" spans="2:35" ht="15" hidden="1" thickBot="1">
      <c r="B787" s="91"/>
      <c r="C787" s="92"/>
      <c r="D787" s="122">
        <f t="shared" si="76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</row>
    <row r="788" spans="2:35" ht="15" hidden="1" thickBot="1">
      <c r="B788" s="91"/>
      <c r="C788" s="92"/>
      <c r="D788" s="122">
        <f t="shared" si="76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</row>
    <row r="789" spans="2:35" ht="15" hidden="1" thickBot="1">
      <c r="B789" s="91"/>
      <c r="C789" s="92"/>
      <c r="D789" s="122">
        <f t="shared" si="76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</row>
    <row r="790" spans="2:35" ht="15" hidden="1" thickBot="1">
      <c r="B790" s="91"/>
      <c r="C790" s="92"/>
      <c r="D790" s="122">
        <f t="shared" si="76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</row>
    <row r="791" spans="2:35" ht="15" hidden="1" thickBot="1">
      <c r="B791" s="91"/>
      <c r="C791" s="92"/>
      <c r="D791" s="122">
        <f t="shared" si="76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</row>
    <row r="792" spans="2:35" ht="15" hidden="1" thickBot="1">
      <c r="B792" s="91"/>
      <c r="C792" s="92"/>
      <c r="D792" s="122">
        <f t="shared" si="76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</row>
    <row r="793" spans="2:35" ht="15" hidden="1" thickBot="1">
      <c r="B793" s="91"/>
      <c r="C793" s="92"/>
      <c r="D793" s="122">
        <f t="shared" si="76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</row>
    <row r="794" spans="2:35" ht="15" hidden="1" thickBot="1">
      <c r="B794" s="91"/>
      <c r="C794" s="92"/>
      <c r="D794" s="122">
        <f t="shared" si="76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</row>
    <row r="795" spans="2:35" ht="15" hidden="1" thickBot="1">
      <c r="B795" s="91"/>
      <c r="C795" s="92"/>
      <c r="D795" s="122">
        <f t="shared" si="76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</row>
    <row r="796" spans="2:35" ht="15" hidden="1" thickBot="1">
      <c r="B796" s="91"/>
      <c r="C796" s="92"/>
      <c r="D796" s="122">
        <f t="shared" si="76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</row>
    <row r="797" spans="2:35" ht="15" hidden="1" thickBot="1">
      <c r="B797" s="91"/>
      <c r="C797" s="92"/>
      <c r="D797" s="122">
        <f t="shared" si="76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</row>
    <row r="798" spans="2:35" ht="15" hidden="1" thickBot="1">
      <c r="B798" s="91"/>
      <c r="C798" s="92"/>
      <c r="D798" s="122">
        <f t="shared" si="76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</row>
    <row r="799" spans="2:35" ht="15" hidden="1" thickBot="1">
      <c r="B799" s="91"/>
      <c r="C799" s="92"/>
      <c r="D799" s="122">
        <f t="shared" si="76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</row>
    <row r="800" spans="2:35" ht="15" hidden="1" thickBot="1">
      <c r="B800" s="91"/>
      <c r="C800" s="92"/>
      <c r="D800" s="122">
        <f t="shared" si="76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</row>
    <row r="801" spans="2:35" ht="15" hidden="1" thickBot="1">
      <c r="B801" s="91"/>
      <c r="C801" s="92"/>
      <c r="D801" s="122">
        <f t="shared" si="76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</row>
    <row r="802" spans="2:35" ht="15" hidden="1" thickBot="1">
      <c r="B802" s="91"/>
      <c r="C802" s="92"/>
      <c r="D802" s="122">
        <f t="shared" si="76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</row>
    <row r="803" spans="2:35" ht="15" hidden="1" thickBot="1">
      <c r="B803" s="91"/>
      <c r="C803" s="92"/>
      <c r="D803" s="122">
        <f t="shared" si="76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</row>
    <row r="804" spans="2:35" ht="15" hidden="1" thickBot="1">
      <c r="B804" s="91"/>
      <c r="C804" s="92"/>
      <c r="D804" s="122">
        <f t="shared" si="76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</row>
    <row r="805" spans="2:35" ht="15" hidden="1" thickBot="1">
      <c r="B805" s="81"/>
      <c r="C805" s="82"/>
      <c r="D805" s="122">
        <f t="shared" si="76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</row>
    <row r="806" spans="2:35" ht="15" hidden="1" thickBot="1">
      <c r="B806" s="81"/>
      <c r="C806" s="82"/>
      <c r="D806" s="122">
        <f t="shared" si="76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</row>
    <row r="807" spans="2:35" ht="15" hidden="1" thickBot="1">
      <c r="B807" s="81"/>
      <c r="C807" s="82"/>
      <c r="D807" s="122">
        <f t="shared" si="76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</row>
    <row r="808" spans="2:35" ht="15" hidden="1" thickBot="1">
      <c r="B808" s="81"/>
      <c r="C808" s="82"/>
      <c r="D808" s="123">
        <f t="shared" si="76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</row>
    <row r="809" spans="1:35" s="114" customFormat="1" ht="16.5" thickBot="1">
      <c r="A809" s="113"/>
      <c r="B809" s="127" t="s">
        <v>650</v>
      </c>
      <c r="C809" s="15"/>
      <c r="D809" s="115">
        <f>SUM(D761:D808)</f>
        <v>16</v>
      </c>
      <c r="E809" s="165"/>
      <c r="F809" s="115">
        <f>SUM(F761:F808)</f>
        <v>0</v>
      </c>
      <c r="G809" s="115">
        <f aca="true" t="shared" si="77" ref="G809:AI809">SUM(G761:G808)</f>
        <v>0</v>
      </c>
      <c r="H809" s="115">
        <f t="shared" si="77"/>
        <v>0</v>
      </c>
      <c r="I809" s="115">
        <f t="shared" si="77"/>
        <v>0</v>
      </c>
      <c r="J809" s="115">
        <f t="shared" si="77"/>
        <v>0</v>
      </c>
      <c r="K809" s="115">
        <f t="shared" si="77"/>
        <v>0</v>
      </c>
      <c r="L809" s="115">
        <f t="shared" si="77"/>
        <v>0</v>
      </c>
      <c r="M809" s="115">
        <f t="shared" si="77"/>
        <v>0</v>
      </c>
      <c r="N809" s="115">
        <f t="shared" si="77"/>
        <v>0</v>
      </c>
      <c r="O809" s="115">
        <f t="shared" si="77"/>
        <v>0</v>
      </c>
      <c r="P809" s="115">
        <f t="shared" si="77"/>
        <v>0</v>
      </c>
      <c r="Q809" s="115">
        <f t="shared" si="77"/>
        <v>0</v>
      </c>
      <c r="R809" s="115">
        <f t="shared" si="77"/>
        <v>0</v>
      </c>
      <c r="S809" s="115">
        <f t="shared" si="77"/>
        <v>0</v>
      </c>
      <c r="T809" s="115">
        <f t="shared" si="77"/>
        <v>0</v>
      </c>
      <c r="U809" s="115">
        <f t="shared" si="77"/>
        <v>0</v>
      </c>
      <c r="V809" s="115">
        <f t="shared" si="77"/>
        <v>0</v>
      </c>
      <c r="W809" s="115">
        <f t="shared" si="77"/>
        <v>0</v>
      </c>
      <c r="X809" s="115">
        <f t="shared" si="77"/>
        <v>0</v>
      </c>
      <c r="Y809" s="115">
        <f t="shared" si="77"/>
        <v>0</v>
      </c>
      <c r="Z809" s="115">
        <f t="shared" si="77"/>
        <v>0</v>
      </c>
      <c r="AA809" s="115">
        <f t="shared" si="77"/>
        <v>0</v>
      </c>
      <c r="AB809" s="115">
        <f t="shared" si="77"/>
        <v>0</v>
      </c>
      <c r="AC809" s="115">
        <f t="shared" si="77"/>
        <v>0</v>
      </c>
      <c r="AD809" s="115">
        <f t="shared" si="77"/>
        <v>0</v>
      </c>
      <c r="AE809" s="115">
        <f t="shared" si="77"/>
        <v>0</v>
      </c>
      <c r="AF809" s="115">
        <f t="shared" si="77"/>
        <v>0</v>
      </c>
      <c r="AG809" s="115">
        <f t="shared" si="77"/>
        <v>10</v>
      </c>
      <c r="AH809" s="115">
        <f t="shared" si="77"/>
        <v>0</v>
      </c>
      <c r="AI809" s="115">
        <f t="shared" si="77"/>
        <v>6</v>
      </c>
    </row>
    <row r="810" spans="6:35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</sheetData>
  <sheetProtection/>
  <mergeCells count="1">
    <mergeCell ref="B1:C1"/>
  </mergeCells>
  <conditionalFormatting sqref="F2:L2 Q2:AE2 N2:O2">
    <cfRule type="cellIs" priority="31" dxfId="30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N2:O2 Q2:AE2">
    <cfRule type="cellIs" priority="25" dxfId="30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G2:AI2">
    <cfRule type="cellIs" priority="22" dxfId="30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G2:AI2">
    <cfRule type="cellIs" priority="19" dxfId="30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F2">
    <cfRule type="cellIs" priority="16" dxfId="30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F2">
    <cfRule type="cellIs" priority="13" dxfId="30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P2">
    <cfRule type="cellIs" priority="10" dxfId="30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P2">
    <cfRule type="cellIs" priority="7" dxfId="30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M2">
    <cfRule type="cellIs" priority="4" dxfId="30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M2">
    <cfRule type="cellIs" priority="1" dxfId="30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652:AI701 F705:AI757 F627:AI640 F399:AI623 F22:AI394 F761:AI80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2019-01-01T17:43:27Z</dcterms:modified>
  <cp:category/>
  <cp:version/>
  <cp:contentType/>
  <cp:contentStatus/>
</cp:coreProperties>
</file>